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ocuments\Business\Freelancing\Jobs\MetricNet, LLC\Online Benchmark Ebooks\2017 Updates\Sample Reports\"/>
    </mc:Choice>
  </mc:AlternateContent>
  <bookViews>
    <workbookView xWindow="0" yWindow="0" windowWidth="20490" windowHeight="7530"/>
  </bookViews>
  <sheets>
    <sheet name="Sample Call Center Data" sheetId="2" r:id="rId1"/>
  </sheets>
  <externalReferences>
    <externalReference r:id="rId2"/>
    <externalReference r:id="rId3"/>
  </externalReferences>
  <definedNames>
    <definedName name="Approved">[1]Sheet4!$B$5:$B$6</definedName>
    <definedName name="Client_Loyalty_Query" localSheetId="0">#REF!</definedName>
    <definedName name="Client_Loyalty_Query">#REF!</definedName>
    <definedName name="Minchart1">[2]Formulas!$U$2:$U$13</definedName>
    <definedName name="qry_GMOL24b_Reports" localSheetId="0">#REF!</definedName>
    <definedName name="qry_GMOL24b_Reports">#REF!</definedName>
    <definedName name="rngAllLists">[2]Formulas!$C$59:$G$217</definedName>
    <definedName name="rngChart2Area">'[2]Monthly Data'!$I$4:$P$16</definedName>
    <definedName name="rngChart2Fld1">'[2]Monthly Data'!$I$4</definedName>
    <definedName name="rngChart2MinBar">[2]Formulas!$E$19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[2]Formulas!$E$6</definedName>
    <definedName name="rngChartTitle2">[2]Formulas!$E$7</definedName>
    <definedName name="rngChartTitle3">[2]Formulas!$E$8</definedName>
    <definedName name="rngChartTitle4">[2]Formulas!$E$9</definedName>
    <definedName name="rngCrit1">[2]Formulas!$C$33:$C$34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[2]Formulas!$E$15</definedName>
    <definedName name="rngDSum2Den">[2]Formulas!$E$16</definedName>
    <definedName name="rngEnterpriseLink">[2]Formulas!$E$4</definedName>
    <definedName name="rngFirstEnterprise">[2]Formulas!$C$59</definedName>
    <definedName name="rngFirstGroup">[2]Formulas!$E$59</definedName>
    <definedName name="rngFirstTier">[2]Formulas!$I$59</definedName>
    <definedName name="rngFirstType">[2]Formulas!$G$59</definedName>
    <definedName name="rngFld1">[2]Formulas!$C$58</definedName>
    <definedName name="rngFld2">[2]Formulas!$E$58</definedName>
    <definedName name="rngFld3">[2]Formulas!$G$58</definedName>
    <definedName name="rngFld4">[2]Formulas!$I$58</definedName>
    <definedName name="rngGroupIndex">[2]Formulas!$E$5</definedName>
    <definedName name="rngGroupLink">[2]Formulas!$E$2</definedName>
    <definedName name="rngGroupList">[2]Formulas!$B$3:$B$20</definedName>
    <definedName name="rngHome2" localSheetId="0">#REF!</definedName>
    <definedName name="rngHome2">#REF!</definedName>
    <definedName name="rngIndex1">[2]Formulas!$C$56</definedName>
    <definedName name="rngIndex2">[2]Formulas!$E$56</definedName>
    <definedName name="rngIndex3">[2]Formulas!$G$56</definedName>
    <definedName name="rngIndex4">[2]Formulas!$I$56</definedName>
    <definedName name="rngLines">[2]Formulas!$E$18</definedName>
    <definedName name="rngLink1">[2]Formulas!$C$53</definedName>
    <definedName name="rngLink2">[2]Formulas!$E$53</definedName>
    <definedName name="rngLink3">[2]Formulas!$G$53</definedName>
    <definedName name="rngLink4">[2]Formulas!$I$53</definedName>
    <definedName name="rngList1">[2]Formulas!$C$59:$C$63</definedName>
    <definedName name="rngList2">[2]Formulas!$E$59:$E$64</definedName>
    <definedName name="rngList3">[2]Formulas!$G$59:$G$60</definedName>
    <definedName name="rngList4">[2]Formulas!$I$59:$I$60</definedName>
    <definedName name="rngMaxMonth">[2]Formulas!$E$30</definedName>
    <definedName name="rngMaxyear">[2]Formulas!$E$29</definedName>
    <definedName name="rngMinMonth">[2]Formulas!$E$13</definedName>
    <definedName name="rngminvaluechart1">[2]Formulas!$U$15</definedName>
    <definedName name="rngMinYear">[2]Formulas!$E$12</definedName>
    <definedName name="rngMonthlyMinValue">[2]Formulas!$E$28</definedName>
    <definedName name="rngSelectedExpected">[2]Formulas!$E$10</definedName>
    <definedName name="rngSelectedMinimum">[2]Formulas!$E$11</definedName>
    <definedName name="rngTypeLink">[2]Formulas!$E$3</definedName>
    <definedName name="rngxaxis">[2]Formulas!$E$14</definedName>
    <definedName name="rngXAxisVLookup">[2]Formulas!$L$1:$M$12</definedName>
    <definedName name="rngYScaleCrit">[2]Formulas!$E$24:$F$25</definedName>
    <definedName name="rngYScaleLowerLimit">[2]Formulas!$E$17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2" l="1"/>
  <c r="P64" i="2"/>
  <c r="M64" i="2"/>
  <c r="L64" i="2"/>
  <c r="AX65" i="2"/>
  <c r="AW65" i="2"/>
  <c r="AV65" i="2"/>
  <c r="AU65" i="2"/>
  <c r="AT65" i="2"/>
  <c r="AS65" i="2"/>
  <c r="AR65" i="2"/>
  <c r="AQ65" i="2"/>
  <c r="AO65" i="2"/>
  <c r="AN65" i="2"/>
  <c r="AM65" i="2"/>
  <c r="AL65" i="2"/>
  <c r="AK65" i="2"/>
  <c r="AJ65" i="2"/>
  <c r="AI65" i="2"/>
  <c r="AH65" i="2"/>
  <c r="AF65" i="2"/>
  <c r="AE65" i="2"/>
  <c r="AD65" i="2"/>
  <c r="AB65" i="2"/>
  <c r="AA65" i="2"/>
  <c r="Z65" i="2"/>
  <c r="X65" i="2"/>
  <c r="W65" i="2"/>
  <c r="V65" i="2"/>
  <c r="T65" i="2"/>
  <c r="S65" i="2"/>
  <c r="R65" i="2"/>
  <c r="P65" i="2"/>
  <c r="O65" i="2"/>
  <c r="N65" i="2"/>
  <c r="M65" i="2"/>
  <c r="L65" i="2"/>
  <c r="K65" i="2"/>
  <c r="J65" i="2"/>
  <c r="I65" i="2"/>
  <c r="G65" i="2"/>
  <c r="F65" i="2"/>
  <c r="E65" i="2"/>
  <c r="D65" i="2"/>
  <c r="C65" i="2"/>
  <c r="AX64" i="2"/>
  <c r="AW64" i="2"/>
  <c r="AV64" i="2"/>
  <c r="AU64" i="2"/>
  <c r="AT64" i="2"/>
  <c r="AS64" i="2"/>
  <c r="AR64" i="2"/>
  <c r="AQ64" i="2"/>
  <c r="AO64" i="2"/>
  <c r="AN64" i="2"/>
  <c r="AM64" i="2"/>
  <c r="AL64" i="2"/>
  <c r="AK64" i="2"/>
  <c r="AJ64" i="2"/>
  <c r="AI64" i="2"/>
  <c r="AH64" i="2"/>
  <c r="AF64" i="2"/>
  <c r="AE64" i="2"/>
  <c r="AD64" i="2"/>
  <c r="AB64" i="2"/>
  <c r="AA64" i="2"/>
  <c r="Z64" i="2"/>
  <c r="X64" i="2"/>
  <c r="W64" i="2"/>
  <c r="V64" i="2"/>
  <c r="T64" i="2"/>
  <c r="S64" i="2"/>
  <c r="R64" i="2"/>
  <c r="O64" i="2"/>
  <c r="N64" i="2"/>
  <c r="K64" i="2"/>
  <c r="J64" i="2"/>
  <c r="G64" i="2"/>
  <c r="F64" i="2"/>
  <c r="E64" i="2"/>
  <c r="D64" i="2"/>
  <c r="C64" i="2"/>
  <c r="AX63" i="2"/>
  <c r="AW63" i="2"/>
  <c r="AV63" i="2"/>
  <c r="AU63" i="2"/>
  <c r="AT63" i="2"/>
  <c r="AS63" i="2"/>
  <c r="AR63" i="2"/>
  <c r="AQ63" i="2"/>
  <c r="AO63" i="2"/>
  <c r="AN63" i="2"/>
  <c r="AM63" i="2"/>
  <c r="AL63" i="2"/>
  <c r="AK63" i="2"/>
  <c r="AJ63" i="2"/>
  <c r="AI63" i="2"/>
  <c r="AH63" i="2"/>
  <c r="AF63" i="2"/>
  <c r="AE63" i="2"/>
  <c r="AD63" i="2"/>
  <c r="AB63" i="2"/>
  <c r="AA63" i="2"/>
  <c r="Z63" i="2"/>
  <c r="X63" i="2"/>
  <c r="W63" i="2"/>
  <c r="V63" i="2"/>
  <c r="T63" i="2"/>
  <c r="S63" i="2"/>
  <c r="R63" i="2"/>
  <c r="O63" i="2"/>
  <c r="N63" i="2"/>
  <c r="K63" i="2"/>
  <c r="J63" i="2"/>
  <c r="G63" i="2"/>
  <c r="F63" i="2"/>
  <c r="E63" i="2"/>
  <c r="D63" i="2"/>
  <c r="C63" i="2"/>
  <c r="AX62" i="2"/>
  <c r="AW62" i="2"/>
  <c r="AV62" i="2"/>
  <c r="AU62" i="2"/>
  <c r="AT62" i="2"/>
  <c r="AS62" i="2"/>
  <c r="AR62" i="2"/>
  <c r="AQ62" i="2"/>
  <c r="AO62" i="2"/>
  <c r="AN62" i="2"/>
  <c r="AM62" i="2"/>
  <c r="AL62" i="2"/>
  <c r="AK62" i="2"/>
  <c r="AJ62" i="2"/>
  <c r="AI62" i="2"/>
  <c r="AH62" i="2"/>
  <c r="AF62" i="2"/>
  <c r="AE62" i="2"/>
  <c r="AD62" i="2"/>
  <c r="AB62" i="2"/>
  <c r="AA62" i="2"/>
  <c r="Z62" i="2"/>
  <c r="X62" i="2"/>
  <c r="W62" i="2"/>
  <c r="V62" i="2"/>
  <c r="T62" i="2"/>
  <c r="S62" i="2"/>
  <c r="R62" i="2"/>
  <c r="O62" i="2"/>
  <c r="N62" i="2"/>
  <c r="K62" i="2"/>
  <c r="J62" i="2"/>
  <c r="G62" i="2"/>
  <c r="F62" i="2"/>
  <c r="E62" i="2"/>
  <c r="D62" i="2"/>
  <c r="C62" i="2"/>
  <c r="I63" i="2" l="1"/>
  <c r="L63" i="2"/>
  <c r="L62" i="2"/>
  <c r="P62" i="2"/>
  <c r="P63" i="2"/>
  <c r="M62" i="2"/>
  <c r="M63" i="2"/>
  <c r="I62" i="2"/>
</calcChain>
</file>

<file path=xl/sharedStrings.xml><?xml version="1.0" encoding="utf-8"?>
<sst xmlns="http://schemas.openxmlformats.org/spreadsheetml/2006/main" count="241" uniqueCount="63">
  <si>
    <t>Sample Call Center Benchmarking Data</t>
  </si>
  <si>
    <t>Benchmark:</t>
  </si>
  <si>
    <t>Sample Only.  Data is Not Accurate!</t>
  </si>
  <si>
    <t>Vertical Market:</t>
  </si>
  <si>
    <t>Sample Data</t>
  </si>
  <si>
    <t>Process:</t>
  </si>
  <si>
    <t>Customer Service</t>
  </si>
  <si>
    <t>INBOUND CHANNEL MIX</t>
  </si>
  <si>
    <t>HANDLE TIME</t>
  </si>
  <si>
    <t>VOICE QUALITY</t>
  </si>
  <si>
    <t>VOICE PRODUCTIVITY</t>
  </si>
  <si>
    <t>VOICE SLA</t>
  </si>
  <si>
    <t>AGENT METRICS</t>
  </si>
  <si>
    <t>CHAT METRICS</t>
  </si>
  <si>
    <t>Data Record</t>
  </si>
  <si>
    <t>Voice % of Total</t>
  </si>
  <si>
    <t>Chat % of Total</t>
  </si>
  <si>
    <t>IVR % of Total</t>
  </si>
  <si>
    <t>Web Ticket/Email % of Total</t>
  </si>
  <si>
    <t>Other % of Total</t>
  </si>
  <si>
    <t>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</si>
  <si>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</si>
  <si>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</si>
  <si>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</si>
  <si>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</si>
  <si>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</si>
  <si>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Voice Agent Utilization</t>
  </si>
  <si>
    <t>Inbound Voice Contacts per Agent per Month</t>
  </si>
  <si>
    <t>Voice, Chat, and Email Agents as a % of Total Call Center Headcount</t>
  </si>
  <si>
    <t>Average Speed of Answer (seconds)</t>
  </si>
  <si>
    <t>Call Abandonment Rate</t>
  </si>
  <si>
    <t>% Answered in 30 Seconds</t>
  </si>
  <si>
    <t>Annual Agent Turnover</t>
  </si>
  <si>
    <t>Daily Agent Absenteeism</t>
  </si>
  <si>
    <t>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</si>
  <si>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</si>
  <si>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</si>
  <si>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</si>
  <si>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</si>
  <si>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</si>
  <si>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% of Contacts Originating in Chat</t>
  </si>
  <si>
    <t>% of Contacts Resolved in Chat</t>
  </si>
  <si>
    <t>Chat First Contact Resolution Rate</t>
  </si>
  <si>
    <t>% Failover Rate from Chat to Voice</t>
  </si>
  <si>
    <t>Customer Satisfaction in Chat Channel</t>
  </si>
  <si>
    <t>Average Concurrent Chat Sessions</t>
  </si>
  <si>
    <t>Max Concurrent Chat Sessions</t>
  </si>
  <si>
    <t>Number of Chat Sessions per Chat Agent per Month</t>
  </si>
  <si>
    <t>N/A</t>
  </si>
  <si>
    <t>Average</t>
  </si>
  <si>
    <t>Max</t>
  </si>
  <si>
    <t>Min</t>
  </si>
  <si>
    <t>Median</t>
  </si>
  <si>
    <t>Average Price per Voice Contact</t>
  </si>
  <si>
    <t>Average Price per Chat Session</t>
  </si>
  <si>
    <t>Average Price per Web Ticket/Email Contact</t>
  </si>
  <si>
    <t>Average Price per Agent Assisted Contact (voice, chat, and email/web)</t>
  </si>
  <si>
    <t>Average Price per Contact (all contacts, including IVR)</t>
  </si>
  <si>
    <t>Average Price per Voice Minute</t>
  </si>
  <si>
    <t>Average Price per Chat Minute</t>
  </si>
  <si>
    <t>Average Price per Web Ticket/Email Minute</t>
  </si>
  <si>
    <t>PRICE</t>
  </si>
  <si>
    <t>Outsourced Call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</si>
</sst>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.0"/>
    <numFmt numFmtId="167" formatCode="#,##0.0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/>
    </xf>
    <xf numFmtId="164" fontId="0" fillId="0" borderId="2" xfId="0" applyNumberFormat="1" applyFill="1" applyBorder="1"/>
    <xf numFmtId="164" fontId="0" fillId="4" borderId="1" xfId="0" applyNumberFormat="1" applyFill="1" applyBorder="1"/>
    <xf numFmtId="165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/>
    <xf numFmtId="164" fontId="3" fillId="4" borderId="1" xfId="0" applyNumberFormat="1" applyFont="1" applyFill="1" applyBorder="1"/>
    <xf numFmtId="166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1" xfId="0" applyNumberFormat="1" applyFill="1" applyBorder="1"/>
    <xf numFmtId="167" fontId="0" fillId="3" borderId="1" xfId="0" applyNumberFormat="1" applyFill="1" applyBorder="1"/>
    <xf numFmtId="3" fontId="0" fillId="3" borderId="1" xfId="0" applyNumberFormat="1" applyFill="1" applyBorder="1"/>
    <xf numFmtId="166" fontId="0" fillId="3" borderId="1" xfId="0" applyNumberFormat="1" applyFill="1" applyBorder="1"/>
    <xf numFmtId="4" fontId="0" fillId="3" borderId="1" xfId="0" applyNumberForma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M%20Transition%202006%20Phone%20Repor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L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/>
          <cell r="L5"/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0.99751243781094523</v>
          </cell>
          <cell r="I6" t="str">
            <v>A</v>
          </cell>
          <cell r="J6">
            <v>0.99750000000000005</v>
          </cell>
          <cell r="K6"/>
          <cell r="L6"/>
          <cell r="M6">
            <v>0.99750000000000005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0.99750000000000005</v>
          </cell>
          <cell r="I7" t="str">
            <v>M</v>
          </cell>
          <cell r="J7">
            <v>0.99750000000000005</v>
          </cell>
          <cell r="K7"/>
          <cell r="L7"/>
          <cell r="M7">
            <v>0.99750000000000005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0.99750000000000005</v>
          </cell>
          <cell r="I8" t="str">
            <v>J</v>
          </cell>
          <cell r="J8">
            <v>0.99750000000000005</v>
          </cell>
          <cell r="K8"/>
          <cell r="L8"/>
          <cell r="M8">
            <v>0.99750000000000005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0.99750000000000005</v>
          </cell>
          <cell r="I9" t="str">
            <v>J</v>
          </cell>
          <cell r="J9">
            <v>0.99750000000000005</v>
          </cell>
          <cell r="K9"/>
          <cell r="L9"/>
          <cell r="M9">
            <v>0.99750000000000005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/>
          <cell r="L10"/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0.97766749379652607</v>
          </cell>
          <cell r="I11" t="str">
            <v>S</v>
          </cell>
          <cell r="J11">
            <v>0.97770000000000001</v>
          </cell>
          <cell r="K11"/>
          <cell r="L11"/>
          <cell r="M11">
            <v>0.97770000000000001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0.99250000000000005</v>
          </cell>
          <cell r="I12" t="str">
            <v>O</v>
          </cell>
          <cell r="J12">
            <v>0.99250000000000005</v>
          </cell>
          <cell r="K12"/>
          <cell r="L12"/>
          <cell r="M12">
            <v>0.99250000000000005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0.98250000000000004</v>
          </cell>
          <cell r="I13" t="str">
            <v>N</v>
          </cell>
          <cell r="J13">
            <v>0.98250000000000004</v>
          </cell>
          <cell r="K13"/>
          <cell r="L13"/>
          <cell r="M13">
            <v>0.98250000000000004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/>
          <cell r="L14"/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0.99007444168734493</v>
          </cell>
          <cell r="I15" t="str">
            <v>J</v>
          </cell>
          <cell r="J15">
            <v>0.99009999999999998</v>
          </cell>
          <cell r="K15"/>
          <cell r="L15"/>
          <cell r="M15">
            <v>0.99009999999999998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0.99250000000000005</v>
          </cell>
          <cell r="I16" t="str">
            <v>F</v>
          </cell>
          <cell r="J16">
            <v>0.99250000000000005</v>
          </cell>
          <cell r="K16"/>
          <cell r="L16"/>
          <cell r="M16">
            <v>0.99250000000000005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0.94359999999999999</v>
          </cell>
        </row>
        <row r="4">
          <cell r="E4">
            <v>1</v>
          </cell>
          <cell r="U4"/>
        </row>
        <row r="5">
          <cell r="E5" t="str">
            <v>All</v>
          </cell>
          <cell r="U5">
            <v>0.93179999999999996</v>
          </cell>
        </row>
        <row r="6">
          <cell r="E6" t="str">
            <v xml:space="preserve">OnLine 4.8 Customer Satisfaction Survey </v>
          </cell>
          <cell r="U6">
            <v>0.94650000000000001</v>
          </cell>
        </row>
        <row r="7">
          <cell r="E7" t="str">
            <v>U.S. Only  (Key Metric)</v>
          </cell>
          <cell r="U7">
            <v>0.95089999999999997</v>
          </cell>
        </row>
        <row r="8">
          <cell r="U8">
            <v>0.91269999999999996</v>
          </cell>
        </row>
        <row r="9">
          <cell r="E9" t="str">
            <v>GM and EDS Confidential</v>
          </cell>
          <cell r="U9">
            <v>0.93520000000000003</v>
          </cell>
        </row>
        <row r="10">
          <cell r="E10">
            <v>0.95</v>
          </cell>
          <cell r="U10"/>
        </row>
        <row r="11">
          <cell r="E11">
            <v>0.9</v>
          </cell>
          <cell r="U11"/>
        </row>
        <row r="12">
          <cell r="E12">
            <v>37681</v>
          </cell>
          <cell r="U12"/>
        </row>
        <row r="13">
          <cell r="E13">
            <v>37681</v>
          </cell>
          <cell r="U13">
            <v>0.94650000000000001</v>
          </cell>
        </row>
        <row r="14">
          <cell r="E14" t="str">
            <v xml:space="preserve"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0.91269999999999996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0.86269999999999991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zoomScaleNormal="100" workbookViewId="0"/>
  </sheetViews>
  <sheetFormatPr defaultColWidth="10.7109375" defaultRowHeight="12.75" x14ac:dyDescent="0.2"/>
  <cols>
    <col min="1" max="1" width="17" customWidth="1"/>
    <col min="2" max="29" width="12.7109375" customWidth="1"/>
    <col min="30" max="30" width="13.42578125" customWidth="1"/>
    <col min="31" max="31" width="13.85546875" customWidth="1"/>
    <col min="32" max="50" width="12.7109375" customWidth="1"/>
    <col min="51" max="51" width="10.7109375" style="2"/>
  </cols>
  <sheetData>
    <row r="1" spans="1:57" ht="15" customHeight="1" x14ac:dyDescent="0.25">
      <c r="A1" s="1" t="s">
        <v>0</v>
      </c>
    </row>
    <row r="2" spans="1:57" ht="15" customHeight="1" x14ac:dyDescent="0.2"/>
    <row r="3" spans="1:57" ht="15" customHeight="1" x14ac:dyDescent="0.2">
      <c r="A3" s="3" t="s">
        <v>1</v>
      </c>
      <c r="B3" s="4" t="s">
        <v>62</v>
      </c>
      <c r="Z3" s="5"/>
    </row>
    <row r="4" spans="1:57" ht="15" customHeight="1" x14ac:dyDescent="0.2">
      <c r="A4" s="3" t="s">
        <v>3</v>
      </c>
      <c r="B4" s="4" t="s">
        <v>4</v>
      </c>
      <c r="C4" s="6"/>
      <c r="D4" s="6"/>
      <c r="E4" s="40" t="s">
        <v>2</v>
      </c>
      <c r="F4" s="40"/>
      <c r="G4" s="40"/>
      <c r="H4" s="40"/>
      <c r="I4" s="40"/>
      <c r="J4" s="40"/>
      <c r="K4" s="40"/>
      <c r="L4" s="40"/>
      <c r="M4" s="40"/>
      <c r="N4" s="6"/>
      <c r="O4" s="6"/>
      <c r="P4" s="40" t="s">
        <v>2</v>
      </c>
      <c r="Q4" s="40"/>
      <c r="R4" s="40"/>
      <c r="S4" s="40"/>
      <c r="T4" s="40"/>
      <c r="U4" s="40"/>
      <c r="V4" s="40"/>
      <c r="W4" s="40"/>
      <c r="X4" s="40"/>
      <c r="Y4" s="6"/>
      <c r="Z4" s="6"/>
      <c r="AA4" s="40" t="s">
        <v>2</v>
      </c>
      <c r="AB4" s="40"/>
      <c r="AC4" s="40"/>
      <c r="AD4" s="40"/>
      <c r="AE4" s="40"/>
      <c r="AF4" s="40"/>
      <c r="AG4" s="40"/>
      <c r="AH4" s="40"/>
      <c r="AI4" s="40"/>
      <c r="AJ4" s="6"/>
      <c r="AK4" s="6"/>
      <c r="AL4" s="40" t="s">
        <v>2</v>
      </c>
      <c r="AM4" s="40"/>
      <c r="AN4" s="40"/>
      <c r="AO4" s="40"/>
      <c r="AP4" s="40"/>
      <c r="AQ4" s="40"/>
      <c r="AR4" s="40"/>
      <c r="AS4" s="40"/>
      <c r="AT4" s="40"/>
      <c r="AU4" s="6"/>
      <c r="AV4" s="6"/>
      <c r="AW4" s="40" t="s">
        <v>2</v>
      </c>
      <c r="AX4" s="40"/>
      <c r="AY4" s="40"/>
      <c r="AZ4" s="40"/>
      <c r="BA4" s="40"/>
      <c r="BB4" s="40"/>
      <c r="BC4" s="40"/>
      <c r="BD4" s="40"/>
      <c r="BE4" s="40"/>
    </row>
    <row r="5" spans="1:57" ht="15" customHeight="1" x14ac:dyDescent="0.2">
      <c r="A5" s="3" t="s">
        <v>5</v>
      </c>
      <c r="B5" s="4" t="s">
        <v>6</v>
      </c>
      <c r="E5" s="40"/>
      <c r="F5" s="40"/>
      <c r="G5" s="40"/>
      <c r="H5" s="40"/>
      <c r="I5" s="40"/>
      <c r="J5" s="40"/>
      <c r="K5" s="40"/>
      <c r="L5" s="40"/>
      <c r="M5" s="40"/>
      <c r="N5" s="4"/>
      <c r="O5" s="4"/>
      <c r="P5" s="40"/>
      <c r="Q5" s="40"/>
      <c r="R5" s="40"/>
      <c r="S5" s="40"/>
      <c r="T5" s="40"/>
      <c r="U5" s="40"/>
      <c r="V5" s="40"/>
      <c r="W5" s="40"/>
      <c r="X5" s="40"/>
      <c r="AA5" s="40"/>
      <c r="AB5" s="40"/>
      <c r="AC5" s="40"/>
      <c r="AD5" s="40"/>
      <c r="AE5" s="40"/>
      <c r="AF5" s="40"/>
      <c r="AG5" s="40"/>
      <c r="AH5" s="40"/>
      <c r="AI5" s="40"/>
      <c r="AL5" s="40"/>
      <c r="AM5" s="40"/>
      <c r="AN5" s="40"/>
      <c r="AO5" s="40"/>
      <c r="AP5" s="40"/>
      <c r="AQ5" s="40"/>
      <c r="AR5" s="40"/>
      <c r="AS5" s="40"/>
      <c r="AT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ht="15" customHeight="1" x14ac:dyDescent="0.2">
      <c r="I6" s="4"/>
      <c r="J6" s="4"/>
      <c r="K6" s="4"/>
      <c r="L6" s="4"/>
      <c r="M6" s="4"/>
      <c r="N6" s="4"/>
      <c r="O6" s="4"/>
    </row>
    <row r="7" spans="1:57" ht="15" customHeight="1" x14ac:dyDescent="0.2">
      <c r="A7" s="3"/>
      <c r="B7" s="4"/>
      <c r="I7" s="4"/>
      <c r="J7" s="4"/>
      <c r="K7" s="4"/>
      <c r="L7" s="4"/>
      <c r="M7" s="4"/>
      <c r="N7" s="4"/>
      <c r="O7" s="4"/>
    </row>
    <row r="8" spans="1:57" ht="15" customHeight="1" x14ac:dyDescent="0.2">
      <c r="A8" s="3"/>
      <c r="B8" s="4"/>
      <c r="C8" s="39" t="s">
        <v>7</v>
      </c>
      <c r="D8" s="39"/>
      <c r="E8" s="39"/>
      <c r="F8" s="39"/>
      <c r="G8" s="39"/>
      <c r="I8" s="39" t="s">
        <v>61</v>
      </c>
      <c r="J8" s="39"/>
      <c r="K8" s="39"/>
      <c r="L8" s="39"/>
      <c r="M8" s="39"/>
      <c r="N8" s="39"/>
      <c r="O8" s="39"/>
      <c r="P8" s="39"/>
      <c r="R8" s="39" t="s">
        <v>8</v>
      </c>
      <c r="S8" s="39"/>
      <c r="T8" s="39"/>
      <c r="V8" s="39" t="s">
        <v>9</v>
      </c>
      <c r="W8" s="39"/>
      <c r="X8" s="39"/>
      <c r="Z8" s="41" t="s">
        <v>10</v>
      </c>
      <c r="AA8" s="41"/>
      <c r="AB8" s="41"/>
      <c r="AD8" s="39" t="s">
        <v>11</v>
      </c>
      <c r="AE8" s="39"/>
      <c r="AF8" s="39"/>
      <c r="AH8" s="39" t="s">
        <v>12</v>
      </c>
      <c r="AI8" s="39"/>
      <c r="AJ8" s="39"/>
      <c r="AK8" s="39"/>
      <c r="AL8" s="39"/>
      <c r="AM8" s="39"/>
      <c r="AN8" s="39"/>
      <c r="AO8" s="39"/>
      <c r="AQ8" s="39" t="s">
        <v>13</v>
      </c>
      <c r="AR8" s="39"/>
      <c r="AS8" s="39"/>
      <c r="AT8" s="39"/>
      <c r="AU8" s="39"/>
      <c r="AV8" s="39"/>
      <c r="AW8" s="39"/>
      <c r="AX8" s="39"/>
    </row>
    <row r="9" spans="1:57" ht="15" customHeight="1" x14ac:dyDescent="0.2">
      <c r="A9" s="3"/>
      <c r="B9" s="4"/>
      <c r="C9" s="39"/>
      <c r="D9" s="39"/>
      <c r="E9" s="39"/>
      <c r="F9" s="39"/>
      <c r="G9" s="39"/>
      <c r="I9" s="39"/>
      <c r="J9" s="39"/>
      <c r="K9" s="39"/>
      <c r="L9" s="39"/>
      <c r="M9" s="39"/>
      <c r="N9" s="39"/>
      <c r="O9" s="39"/>
      <c r="P9" s="39"/>
      <c r="R9" s="39"/>
      <c r="S9" s="39"/>
      <c r="T9" s="39"/>
      <c r="V9" s="39"/>
      <c r="W9" s="39"/>
      <c r="X9" s="39"/>
      <c r="Z9" s="41"/>
      <c r="AA9" s="41"/>
      <c r="AB9" s="41"/>
      <c r="AD9" s="39"/>
      <c r="AE9" s="39"/>
      <c r="AF9" s="39"/>
      <c r="AH9" s="39"/>
      <c r="AI9" s="39"/>
      <c r="AJ9" s="39"/>
      <c r="AK9" s="39"/>
      <c r="AL9" s="39"/>
      <c r="AM9" s="39"/>
      <c r="AN9" s="39"/>
      <c r="AO9" s="39"/>
      <c r="AQ9" s="39"/>
      <c r="AR9" s="39"/>
      <c r="AS9" s="39"/>
      <c r="AT9" s="39"/>
      <c r="AU9" s="39"/>
      <c r="AV9" s="39"/>
      <c r="AW9" s="39"/>
      <c r="AX9" s="39"/>
    </row>
    <row r="10" spans="1:57" ht="15" customHeight="1" x14ac:dyDescent="0.2">
      <c r="A10" s="4"/>
      <c r="B10" s="7"/>
      <c r="C10" s="7"/>
      <c r="D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8"/>
      <c r="AA10" s="7"/>
      <c r="AB10" s="7"/>
      <c r="AC10" s="7"/>
      <c r="AD10" s="7"/>
      <c r="AE10" s="7"/>
      <c r="AF10" s="7"/>
      <c r="AG10" s="7"/>
      <c r="AH10" s="7"/>
      <c r="AK10" s="7"/>
      <c r="AL10" s="7"/>
      <c r="AM10" s="7"/>
      <c r="AN10" s="7"/>
      <c r="AO10" s="8"/>
      <c r="AP10" s="7"/>
      <c r="AQ10" s="7"/>
      <c r="AR10" s="7"/>
      <c r="AS10" s="7"/>
      <c r="AT10" s="7"/>
      <c r="AU10" s="7"/>
      <c r="AV10" s="7"/>
      <c r="AW10" s="7"/>
      <c r="AX10" s="8"/>
    </row>
    <row r="11" spans="1:57" ht="93.6" customHeight="1" x14ac:dyDescent="0.2">
      <c r="A11" s="9" t="s">
        <v>14</v>
      </c>
      <c r="B11" s="10"/>
      <c r="C11" s="9" t="s">
        <v>15</v>
      </c>
      <c r="D11" s="9" t="s">
        <v>16</v>
      </c>
      <c r="E11" s="11" t="s">
        <v>17</v>
      </c>
      <c r="F11" s="11" t="s">
        <v>18</v>
      </c>
      <c r="G11" s="9" t="s">
        <v>19</v>
      </c>
      <c r="H11" s="10"/>
      <c r="I11" s="9" t="s">
        <v>53</v>
      </c>
      <c r="J11" s="9" t="s">
        <v>54</v>
      </c>
      <c r="K11" s="9" t="s">
        <v>55</v>
      </c>
      <c r="L11" s="9" t="s">
        <v>56</v>
      </c>
      <c r="M11" s="9" t="s">
        <v>57</v>
      </c>
      <c r="N11" s="9" t="s">
        <v>58</v>
      </c>
      <c r="O11" s="9" t="s">
        <v>59</v>
      </c>
      <c r="P11" s="9" t="s">
        <v>60</v>
      </c>
      <c r="Q11" s="10"/>
      <c r="R11" s="9" t="s">
        <v>20</v>
      </c>
      <c r="S11" s="9" t="s">
        <v>21</v>
      </c>
      <c r="T11" s="9" t="s">
        <v>22</v>
      </c>
      <c r="U11" s="10"/>
      <c r="V11" s="9" t="s">
        <v>23</v>
      </c>
      <c r="W11" s="9" t="s">
        <v>24</v>
      </c>
      <c r="X11" s="9" t="s">
        <v>25</v>
      </c>
      <c r="Y11" s="10"/>
      <c r="Z11" s="9" t="s">
        <v>26</v>
      </c>
      <c r="AA11" s="9" t="s">
        <v>27</v>
      </c>
      <c r="AB11" s="9" t="s">
        <v>28</v>
      </c>
      <c r="AC11" s="10"/>
      <c r="AD11" s="9" t="s">
        <v>29</v>
      </c>
      <c r="AE11" s="9" t="s">
        <v>30</v>
      </c>
      <c r="AF11" s="9" t="s">
        <v>31</v>
      </c>
      <c r="AG11" s="10"/>
      <c r="AH11" s="9" t="s">
        <v>32</v>
      </c>
      <c r="AI11" s="9" t="s">
        <v>33</v>
      </c>
      <c r="AJ11" s="11" t="s">
        <v>34</v>
      </c>
      <c r="AK11" s="11" t="s">
        <v>35</v>
      </c>
      <c r="AL11" s="9" t="s">
        <v>36</v>
      </c>
      <c r="AM11" s="9" t="s">
        <v>37</v>
      </c>
      <c r="AN11" s="9" t="s">
        <v>38</v>
      </c>
      <c r="AO11" s="9" t="s">
        <v>39</v>
      </c>
      <c r="AP11" s="10"/>
      <c r="AQ11" s="9" t="s">
        <v>40</v>
      </c>
      <c r="AR11" s="9" t="s">
        <v>41</v>
      </c>
      <c r="AS11" s="9" t="s">
        <v>42</v>
      </c>
      <c r="AT11" s="9" t="s">
        <v>43</v>
      </c>
      <c r="AU11" s="9" t="s">
        <v>44</v>
      </c>
      <c r="AV11" s="9" t="s">
        <v>45</v>
      </c>
      <c r="AW11" s="9" t="s">
        <v>46</v>
      </c>
      <c r="AX11" s="9" t="s">
        <v>47</v>
      </c>
      <c r="AY11" s="12"/>
    </row>
    <row r="12" spans="1:57" ht="15" customHeight="1" x14ac:dyDescent="0.2">
      <c r="A12" s="13">
        <v>1</v>
      </c>
      <c r="B12" s="14"/>
      <c r="C12" s="15">
        <v>0.57699999999999996</v>
      </c>
      <c r="D12" s="15">
        <v>1.0999999999999999E-2</v>
      </c>
      <c r="E12" s="15">
        <v>0.4</v>
      </c>
      <c r="F12" s="15">
        <v>0</v>
      </c>
      <c r="G12" s="15">
        <v>8.9999999999999993E-3</v>
      </c>
      <c r="H12" s="14"/>
      <c r="I12" s="16">
        <v>100.47</v>
      </c>
      <c r="J12" s="16">
        <v>65.930000000000007</v>
      </c>
      <c r="K12" s="16" t="s">
        <v>48</v>
      </c>
      <c r="L12" s="16">
        <v>99.78</v>
      </c>
      <c r="M12" s="16">
        <v>59.4</v>
      </c>
      <c r="N12" s="16">
        <v>3.07</v>
      </c>
      <c r="O12" s="16">
        <v>2.63</v>
      </c>
      <c r="P12" s="16" t="s">
        <v>48</v>
      </c>
      <c r="Q12" s="14"/>
      <c r="R12" s="17">
        <v>32.64</v>
      </c>
      <c r="S12" s="18">
        <v>24.98</v>
      </c>
      <c r="T12" s="18" t="s">
        <v>48</v>
      </c>
      <c r="U12" s="14"/>
      <c r="V12" s="15">
        <v>0.38100000000000001</v>
      </c>
      <c r="W12" s="15">
        <v>0.51400000000000001</v>
      </c>
      <c r="X12" s="15">
        <v>0.71499999999999997</v>
      </c>
      <c r="Y12" s="14"/>
      <c r="Z12" s="15">
        <v>0.38</v>
      </c>
      <c r="AA12" s="19">
        <v>120.3</v>
      </c>
      <c r="AB12" s="15">
        <v>0.42899999999999999</v>
      </c>
      <c r="AC12" s="14"/>
      <c r="AD12" s="19">
        <v>104.1</v>
      </c>
      <c r="AE12" s="15">
        <v>0.06</v>
      </c>
      <c r="AF12" s="20">
        <v>0.47799999999999998</v>
      </c>
      <c r="AG12" s="14"/>
      <c r="AH12" s="15">
        <v>0.67200000000000004</v>
      </c>
      <c r="AI12" s="15">
        <v>0.129</v>
      </c>
      <c r="AJ12" s="15">
        <v>0.80800000000000005</v>
      </c>
      <c r="AK12" s="15">
        <v>0.751</v>
      </c>
      <c r="AL12" s="19">
        <v>217</v>
      </c>
      <c r="AM12" s="19">
        <v>31</v>
      </c>
      <c r="AN12" s="21">
        <v>12.4</v>
      </c>
      <c r="AO12" s="15">
        <v>0.73799999999999999</v>
      </c>
      <c r="AP12" s="14"/>
      <c r="AQ12" s="15">
        <v>1.0999999999999999E-2</v>
      </c>
      <c r="AR12" s="22">
        <v>5.0000000000000001E-3</v>
      </c>
      <c r="AS12" s="22">
        <v>0.48099999999999998</v>
      </c>
      <c r="AT12" s="22">
        <v>0.51800000000000002</v>
      </c>
      <c r="AU12" s="22">
        <v>0.41299999999999998</v>
      </c>
      <c r="AV12" s="18">
        <v>0.72</v>
      </c>
      <c r="AW12" s="23">
        <v>2</v>
      </c>
      <c r="AX12" s="24">
        <v>183.3</v>
      </c>
      <c r="AY12" s="25"/>
    </row>
    <row r="13" spans="1:57" ht="15" customHeight="1" x14ac:dyDescent="0.2">
      <c r="A13" s="13">
        <v>2</v>
      </c>
      <c r="B13" s="14"/>
      <c r="C13" s="15">
        <v>0.69899999999999995</v>
      </c>
      <c r="D13" s="15">
        <v>0</v>
      </c>
      <c r="E13" s="15">
        <v>0.29599999999999999</v>
      </c>
      <c r="F13" s="15">
        <v>3.0000000000000001E-3</v>
      </c>
      <c r="G13" s="15">
        <v>0</v>
      </c>
      <c r="H13" s="14"/>
      <c r="I13" s="16">
        <v>71.37</v>
      </c>
      <c r="J13" s="16" t="s">
        <v>48</v>
      </c>
      <c r="K13" s="16">
        <v>88.34</v>
      </c>
      <c r="L13" s="16">
        <v>71.459999999999994</v>
      </c>
      <c r="M13" s="16">
        <v>50.24</v>
      </c>
      <c r="N13" s="16">
        <v>2.85</v>
      </c>
      <c r="O13" s="16" t="s">
        <v>48</v>
      </c>
      <c r="P13" s="16">
        <v>2.94</v>
      </c>
      <c r="Q13" s="14"/>
      <c r="R13" s="17">
        <v>24.97</v>
      </c>
      <c r="S13" s="18" t="s">
        <v>48</v>
      </c>
      <c r="T13" s="18">
        <v>29.96</v>
      </c>
      <c r="U13" s="14"/>
      <c r="V13" s="15">
        <v>0.95399999999999996</v>
      </c>
      <c r="W13" s="15">
        <v>0.40100000000000002</v>
      </c>
      <c r="X13" s="15">
        <v>0.95699999999999996</v>
      </c>
      <c r="Y13" s="14"/>
      <c r="Z13" s="15">
        <v>0.39100000000000001</v>
      </c>
      <c r="AA13" s="19">
        <v>151.5</v>
      </c>
      <c r="AB13" s="15">
        <v>0.752</v>
      </c>
      <c r="AC13" s="14"/>
      <c r="AD13" s="19">
        <v>137.69999999999999</v>
      </c>
      <c r="AE13" s="15">
        <v>0.105</v>
      </c>
      <c r="AF13" s="20">
        <v>0.42399999999999999</v>
      </c>
      <c r="AG13" s="14"/>
      <c r="AH13" s="15">
        <v>0.91200000000000003</v>
      </c>
      <c r="AI13" s="15">
        <v>0.16300000000000001</v>
      </c>
      <c r="AJ13" s="15">
        <v>0.83199999999999996</v>
      </c>
      <c r="AK13" s="15">
        <v>0.79300000000000004</v>
      </c>
      <c r="AL13" s="19">
        <v>119</v>
      </c>
      <c r="AM13" s="19">
        <v>9</v>
      </c>
      <c r="AN13" s="21">
        <v>15.7</v>
      </c>
      <c r="AO13" s="15">
        <v>0.65700000000000003</v>
      </c>
      <c r="AP13" s="14"/>
      <c r="AQ13" s="15">
        <v>0</v>
      </c>
      <c r="AR13" s="22">
        <v>0</v>
      </c>
      <c r="AS13" s="22" t="s">
        <v>48</v>
      </c>
      <c r="AT13" s="22" t="s">
        <v>48</v>
      </c>
      <c r="AU13" s="22" t="s">
        <v>48</v>
      </c>
      <c r="AV13" s="18" t="s">
        <v>48</v>
      </c>
      <c r="AW13" s="23" t="s">
        <v>48</v>
      </c>
      <c r="AX13" s="24" t="s">
        <v>48</v>
      </c>
      <c r="AY13" s="25"/>
    </row>
    <row r="14" spans="1:57" ht="15" customHeight="1" x14ac:dyDescent="0.2">
      <c r="A14" s="13">
        <v>3</v>
      </c>
      <c r="B14" s="14"/>
      <c r="C14" s="15">
        <v>0.53900000000000003</v>
      </c>
      <c r="D14" s="15">
        <v>0.20399999999999999</v>
      </c>
      <c r="E14" s="15">
        <v>0.23899999999999999</v>
      </c>
      <c r="F14" s="15">
        <v>0</v>
      </c>
      <c r="G14" s="15">
        <v>1.7000000000000001E-2</v>
      </c>
      <c r="H14" s="14"/>
      <c r="I14" s="16">
        <v>80.14</v>
      </c>
      <c r="J14" s="16">
        <v>23.57</v>
      </c>
      <c r="K14" s="16" t="s">
        <v>48</v>
      </c>
      <c r="L14" s="16">
        <v>64.599999999999994</v>
      </c>
      <c r="M14" s="16">
        <v>48.88</v>
      </c>
      <c r="N14" s="16">
        <v>3.17</v>
      </c>
      <c r="O14" s="16">
        <v>2.29</v>
      </c>
      <c r="P14" s="16" t="s">
        <v>48</v>
      </c>
      <c r="Q14" s="14"/>
      <c r="R14" s="17">
        <v>25.27</v>
      </c>
      <c r="S14" s="18">
        <v>10.25</v>
      </c>
      <c r="T14" s="18" t="s">
        <v>48</v>
      </c>
      <c r="U14" s="14"/>
      <c r="V14" s="15">
        <v>0.75900000000000001</v>
      </c>
      <c r="W14" s="15">
        <v>0.41599999999999998</v>
      </c>
      <c r="X14" s="15">
        <v>0.87</v>
      </c>
      <c r="Y14" s="14"/>
      <c r="Z14" s="15">
        <v>0.28299999999999997</v>
      </c>
      <c r="AA14" s="19">
        <v>108.3</v>
      </c>
      <c r="AB14" s="15">
        <v>0.73299999999999998</v>
      </c>
      <c r="AC14" s="14"/>
      <c r="AD14" s="19">
        <v>120.8</v>
      </c>
      <c r="AE14" s="15">
        <v>0.08</v>
      </c>
      <c r="AF14" s="20">
        <v>0.39800000000000002</v>
      </c>
      <c r="AG14" s="14"/>
      <c r="AH14" s="15">
        <v>0.748</v>
      </c>
      <c r="AI14" s="15">
        <v>0.127</v>
      </c>
      <c r="AJ14" s="15">
        <v>0.77800000000000002</v>
      </c>
      <c r="AK14" s="15">
        <v>0.69399999999999995</v>
      </c>
      <c r="AL14" s="19">
        <v>205</v>
      </c>
      <c r="AM14" s="19">
        <v>5</v>
      </c>
      <c r="AN14" s="21">
        <v>16.8</v>
      </c>
      <c r="AO14" s="15">
        <v>0.69399999999999995</v>
      </c>
      <c r="AP14" s="14"/>
      <c r="AQ14" s="15">
        <v>0.20399999999999999</v>
      </c>
      <c r="AR14" s="22">
        <v>7.5999999999999998E-2</v>
      </c>
      <c r="AS14" s="22">
        <v>0.374</v>
      </c>
      <c r="AT14" s="22">
        <v>0.625</v>
      </c>
      <c r="AU14" s="22">
        <v>0.63900000000000001</v>
      </c>
      <c r="AV14" s="18">
        <v>0.69</v>
      </c>
      <c r="AW14" s="23">
        <v>4</v>
      </c>
      <c r="AX14" s="24">
        <v>368.4</v>
      </c>
      <c r="AY14" s="25"/>
    </row>
    <row r="15" spans="1:57" ht="15" customHeight="1" x14ac:dyDescent="0.2">
      <c r="A15" s="13">
        <v>4</v>
      </c>
      <c r="B15" s="14"/>
      <c r="C15" s="15">
        <v>0.89700000000000002</v>
      </c>
      <c r="D15" s="15">
        <v>0.08</v>
      </c>
      <c r="E15" s="15">
        <v>0</v>
      </c>
      <c r="F15" s="15">
        <v>1.2999999999999999E-2</v>
      </c>
      <c r="G15" s="15">
        <v>8.0000000000000002E-3</v>
      </c>
      <c r="H15" s="14"/>
      <c r="I15" s="16">
        <v>30.59</v>
      </c>
      <c r="J15" s="16">
        <v>10.47</v>
      </c>
      <c r="K15" s="16">
        <v>31.73</v>
      </c>
      <c r="L15" s="16">
        <v>28.98</v>
      </c>
      <c r="M15" s="16">
        <v>28.98</v>
      </c>
      <c r="N15" s="16">
        <v>2.5</v>
      </c>
      <c r="O15" s="16">
        <v>1.23</v>
      </c>
      <c r="P15" s="16">
        <v>2.41</v>
      </c>
      <c r="Q15" s="14"/>
      <c r="R15" s="17">
        <v>12.21</v>
      </c>
      <c r="S15" s="18">
        <v>8.49</v>
      </c>
      <c r="T15" s="18">
        <v>13.12</v>
      </c>
      <c r="U15" s="14"/>
      <c r="V15" s="15">
        <v>0.871</v>
      </c>
      <c r="W15" s="15">
        <v>0.187</v>
      </c>
      <c r="X15" s="15">
        <v>0.91</v>
      </c>
      <c r="Y15" s="14"/>
      <c r="Z15" s="15">
        <v>0.28899999999999998</v>
      </c>
      <c r="AA15" s="19">
        <v>244.1</v>
      </c>
      <c r="AB15" s="15">
        <v>0.68899999999999995</v>
      </c>
      <c r="AC15" s="14"/>
      <c r="AD15" s="19">
        <v>241.6</v>
      </c>
      <c r="AE15" s="15">
        <v>0.17699999999999999</v>
      </c>
      <c r="AF15" s="20">
        <v>0.33100000000000002</v>
      </c>
      <c r="AG15" s="14"/>
      <c r="AH15" s="15">
        <v>0.79100000000000004</v>
      </c>
      <c r="AI15" s="15">
        <v>0.122</v>
      </c>
      <c r="AJ15" s="15">
        <v>0.86299999999999999</v>
      </c>
      <c r="AK15" s="15">
        <v>0.82499999999999996</v>
      </c>
      <c r="AL15" s="19">
        <v>77</v>
      </c>
      <c r="AM15" s="19">
        <v>2</v>
      </c>
      <c r="AN15" s="21">
        <v>6.9</v>
      </c>
      <c r="AO15" s="15">
        <v>0.71699999999999997</v>
      </c>
      <c r="AP15" s="14"/>
      <c r="AQ15" s="15">
        <v>0.08</v>
      </c>
      <c r="AR15" s="22">
        <v>1.2E-2</v>
      </c>
      <c r="AS15" s="22">
        <v>0.152</v>
      </c>
      <c r="AT15" s="22">
        <v>0.84699999999999998</v>
      </c>
      <c r="AU15" s="22">
        <v>0.878</v>
      </c>
      <c r="AV15" s="18">
        <v>0.91</v>
      </c>
      <c r="AW15" s="23">
        <v>2</v>
      </c>
      <c r="AX15" s="24">
        <v>712.9</v>
      </c>
      <c r="AY15" s="25"/>
    </row>
    <row r="16" spans="1:57" ht="15" customHeight="1" x14ac:dyDescent="0.2">
      <c r="A16" s="13">
        <v>5</v>
      </c>
      <c r="B16" s="14"/>
      <c r="C16" s="15">
        <v>0.42399999999999999</v>
      </c>
      <c r="D16" s="15">
        <v>5.8999999999999997E-2</v>
      </c>
      <c r="E16" s="15">
        <v>0.48399999999999999</v>
      </c>
      <c r="F16" s="15">
        <v>2.5000000000000001E-2</v>
      </c>
      <c r="G16" s="15">
        <v>6.0000000000000001E-3</v>
      </c>
      <c r="H16" s="14"/>
      <c r="I16" s="16">
        <v>52.31</v>
      </c>
      <c r="J16" s="16">
        <v>25.29</v>
      </c>
      <c r="K16" s="16">
        <v>51.67</v>
      </c>
      <c r="L16" s="16">
        <v>49.1</v>
      </c>
      <c r="M16" s="16">
        <v>25.17</v>
      </c>
      <c r="N16" s="16">
        <v>1.36</v>
      </c>
      <c r="O16" s="16">
        <v>1.1200000000000001</v>
      </c>
      <c r="P16" s="16">
        <v>1.29</v>
      </c>
      <c r="Q16" s="14"/>
      <c r="R16" s="17">
        <v>38.44</v>
      </c>
      <c r="S16" s="18">
        <v>22.41</v>
      </c>
      <c r="T16" s="18">
        <v>39.97</v>
      </c>
      <c r="U16" s="14"/>
      <c r="V16" s="15">
        <v>0.49</v>
      </c>
      <c r="W16" s="15">
        <v>0.59099999999999997</v>
      </c>
      <c r="X16" s="15">
        <v>0.60799999999999998</v>
      </c>
      <c r="Y16" s="14"/>
      <c r="Z16" s="15">
        <v>0.39200000000000002</v>
      </c>
      <c r="AA16" s="19">
        <v>112</v>
      </c>
      <c r="AB16" s="15">
        <v>0.60099999999999998</v>
      </c>
      <c r="AC16" s="14"/>
      <c r="AD16" s="19">
        <v>169.5</v>
      </c>
      <c r="AE16" s="15">
        <v>0.121</v>
      </c>
      <c r="AF16" s="20">
        <v>0.313</v>
      </c>
      <c r="AG16" s="14"/>
      <c r="AH16" s="15">
        <v>0.47399999999999998</v>
      </c>
      <c r="AI16" s="15">
        <v>0.122</v>
      </c>
      <c r="AJ16" s="15">
        <v>0.77900000000000003</v>
      </c>
      <c r="AK16" s="15">
        <v>0.629</v>
      </c>
      <c r="AL16" s="19">
        <v>216</v>
      </c>
      <c r="AM16" s="19">
        <v>29</v>
      </c>
      <c r="AN16" s="21">
        <v>21.3</v>
      </c>
      <c r="AO16" s="15">
        <v>0.81599999999999995</v>
      </c>
      <c r="AP16" s="14"/>
      <c r="AQ16" s="15">
        <v>5.8999999999999997E-2</v>
      </c>
      <c r="AR16" s="22">
        <v>2.4E-2</v>
      </c>
      <c r="AS16" s="22">
        <v>0.41099999999999998</v>
      </c>
      <c r="AT16" s="22">
        <v>0.58799999999999997</v>
      </c>
      <c r="AU16" s="22">
        <v>0.50600000000000001</v>
      </c>
      <c r="AV16" s="18">
        <v>0.71</v>
      </c>
      <c r="AW16" s="23">
        <v>3</v>
      </c>
      <c r="AX16" s="24">
        <v>231.7</v>
      </c>
      <c r="AY16" s="25"/>
    </row>
    <row r="17" spans="1:51" ht="15" customHeight="1" x14ac:dyDescent="0.2">
      <c r="A17" s="13">
        <v>6</v>
      </c>
      <c r="B17" s="14"/>
      <c r="C17" s="15">
        <v>0.53900000000000003</v>
      </c>
      <c r="D17" s="15">
        <v>2.4E-2</v>
      </c>
      <c r="E17" s="15">
        <v>0.436</v>
      </c>
      <c r="F17" s="15">
        <v>0</v>
      </c>
      <c r="G17" s="15">
        <v>0</v>
      </c>
      <c r="H17" s="14"/>
      <c r="I17" s="16">
        <v>68.680000000000007</v>
      </c>
      <c r="J17" s="16">
        <v>55.15</v>
      </c>
      <c r="K17" s="16" t="s">
        <v>48</v>
      </c>
      <c r="L17" s="16">
        <v>68.099999999999994</v>
      </c>
      <c r="M17" s="16">
        <v>38.39</v>
      </c>
      <c r="N17" s="16">
        <v>2</v>
      </c>
      <c r="O17" s="16">
        <v>1.69</v>
      </c>
      <c r="P17" s="16" t="s">
        <v>48</v>
      </c>
      <c r="Q17" s="14"/>
      <c r="R17" s="17">
        <v>34.22</v>
      </c>
      <c r="S17" s="18">
        <v>32.58</v>
      </c>
      <c r="T17" s="18" t="s">
        <v>48</v>
      </c>
      <c r="U17" s="14"/>
      <c r="V17" s="15">
        <v>0.63800000000000001</v>
      </c>
      <c r="W17" s="15">
        <v>0.56100000000000005</v>
      </c>
      <c r="X17" s="15">
        <v>0.71399999999999997</v>
      </c>
      <c r="Y17" s="14"/>
      <c r="Z17" s="15">
        <v>0.42799999999999999</v>
      </c>
      <c r="AA17" s="19">
        <v>113</v>
      </c>
      <c r="AB17" s="15">
        <v>0.63500000000000001</v>
      </c>
      <c r="AC17" s="14"/>
      <c r="AD17" s="19">
        <v>221.3</v>
      </c>
      <c r="AE17" s="15">
        <v>0.128</v>
      </c>
      <c r="AF17" s="20">
        <v>0.20100000000000001</v>
      </c>
      <c r="AG17" s="14"/>
      <c r="AH17" s="15">
        <v>0.68600000000000005</v>
      </c>
      <c r="AI17" s="15">
        <v>0.14199999999999999</v>
      </c>
      <c r="AJ17" s="15">
        <v>0.82499999999999996</v>
      </c>
      <c r="AK17" s="15">
        <v>0.68400000000000005</v>
      </c>
      <c r="AL17" s="19">
        <v>186</v>
      </c>
      <c r="AM17" s="19">
        <v>24</v>
      </c>
      <c r="AN17" s="21">
        <v>17.5</v>
      </c>
      <c r="AO17" s="15">
        <v>0.75900000000000001</v>
      </c>
      <c r="AP17" s="14"/>
      <c r="AQ17" s="15">
        <v>2.4E-2</v>
      </c>
      <c r="AR17" s="22">
        <v>1.2E-2</v>
      </c>
      <c r="AS17" s="22">
        <v>0.50800000000000001</v>
      </c>
      <c r="AT17" s="22">
        <v>0.49099999999999999</v>
      </c>
      <c r="AU17" s="22">
        <v>0.78400000000000003</v>
      </c>
      <c r="AV17" s="18">
        <v>0.92</v>
      </c>
      <c r="AW17" s="23">
        <v>4</v>
      </c>
      <c r="AX17" s="24">
        <v>140.69999999999999</v>
      </c>
      <c r="AY17" s="25"/>
    </row>
    <row r="18" spans="1:51" ht="15" customHeight="1" x14ac:dyDescent="0.2">
      <c r="A18" s="13">
        <v>7</v>
      </c>
      <c r="B18" s="14"/>
      <c r="C18" s="15">
        <v>0.41399999999999998</v>
      </c>
      <c r="D18" s="15">
        <v>0.34599999999999997</v>
      </c>
      <c r="E18" s="15">
        <v>0.21299999999999999</v>
      </c>
      <c r="F18" s="15">
        <v>1.6E-2</v>
      </c>
      <c r="G18" s="15">
        <v>8.0000000000000002E-3</v>
      </c>
      <c r="H18" s="14"/>
      <c r="I18" s="16">
        <v>56.63</v>
      </c>
      <c r="J18" s="16">
        <v>38.799999999999997</v>
      </c>
      <c r="K18" s="16">
        <v>62.12</v>
      </c>
      <c r="L18" s="16">
        <v>48.8</v>
      </c>
      <c r="M18" s="16">
        <v>38.270000000000003</v>
      </c>
      <c r="N18" s="16">
        <v>2.4</v>
      </c>
      <c r="O18" s="16">
        <v>2.41</v>
      </c>
      <c r="P18" s="16">
        <v>2.44</v>
      </c>
      <c r="Q18" s="14"/>
      <c r="R18" s="17">
        <v>23.53</v>
      </c>
      <c r="S18" s="18">
        <v>16.09</v>
      </c>
      <c r="T18" s="18">
        <v>25.41</v>
      </c>
      <c r="U18" s="14"/>
      <c r="V18" s="15">
        <v>0.42899999999999999</v>
      </c>
      <c r="W18" s="15">
        <v>0.35199999999999998</v>
      </c>
      <c r="X18" s="15">
        <v>0.71199999999999997</v>
      </c>
      <c r="Y18" s="14"/>
      <c r="Z18" s="15">
        <v>0.41799999999999998</v>
      </c>
      <c r="AA18" s="19">
        <v>160.4</v>
      </c>
      <c r="AB18" s="15">
        <v>0.52400000000000002</v>
      </c>
      <c r="AC18" s="14"/>
      <c r="AD18" s="19">
        <v>134.30000000000001</v>
      </c>
      <c r="AE18" s="15">
        <v>0.13400000000000001</v>
      </c>
      <c r="AF18" s="20">
        <v>0.23899999999999999</v>
      </c>
      <c r="AG18" s="14"/>
      <c r="AH18" s="15">
        <v>0.72499999999999998</v>
      </c>
      <c r="AI18" s="15">
        <v>0.115</v>
      </c>
      <c r="AJ18" s="15">
        <v>0.83299999999999996</v>
      </c>
      <c r="AK18" s="15">
        <v>0.752</v>
      </c>
      <c r="AL18" s="19">
        <v>197</v>
      </c>
      <c r="AM18" s="19">
        <v>0</v>
      </c>
      <c r="AN18" s="21">
        <v>15.5</v>
      </c>
      <c r="AO18" s="15">
        <v>0.70799999999999996</v>
      </c>
      <c r="AP18" s="14"/>
      <c r="AQ18" s="15">
        <v>0.34599999999999997</v>
      </c>
      <c r="AR18" s="22">
        <v>8.1000000000000003E-2</v>
      </c>
      <c r="AS18" s="22">
        <v>0.23300000000000001</v>
      </c>
      <c r="AT18" s="22">
        <v>0.76600000000000001</v>
      </c>
      <c r="AU18" s="22">
        <v>0.46200000000000002</v>
      </c>
      <c r="AV18" s="18">
        <v>0.76</v>
      </c>
      <c r="AW18" s="23">
        <v>2</v>
      </c>
      <c r="AX18" s="24">
        <v>234.1</v>
      </c>
      <c r="AY18" s="25"/>
    </row>
    <row r="19" spans="1:51" ht="15" customHeight="1" x14ac:dyDescent="0.2">
      <c r="A19" s="13">
        <v>8</v>
      </c>
      <c r="B19" s="14"/>
      <c r="C19" s="15">
        <v>0.84</v>
      </c>
      <c r="D19" s="15">
        <v>0.115</v>
      </c>
      <c r="E19" s="15">
        <v>3.7999999999999999E-2</v>
      </c>
      <c r="F19" s="15">
        <v>5.0000000000000001E-3</v>
      </c>
      <c r="G19" s="15">
        <v>0</v>
      </c>
      <c r="H19" s="14"/>
      <c r="I19" s="16">
        <v>22.45</v>
      </c>
      <c r="J19" s="16">
        <v>12.16</v>
      </c>
      <c r="K19" s="16">
        <v>20.11</v>
      </c>
      <c r="L19" s="16">
        <v>21.2</v>
      </c>
      <c r="M19" s="16">
        <v>20.38</v>
      </c>
      <c r="N19" s="16">
        <v>1.0900000000000001</v>
      </c>
      <c r="O19" s="16">
        <v>1.1000000000000001</v>
      </c>
      <c r="P19" s="16">
        <v>1.1100000000000001</v>
      </c>
      <c r="Q19" s="14"/>
      <c r="R19" s="17">
        <v>20.5</v>
      </c>
      <c r="S19" s="18">
        <v>11.01</v>
      </c>
      <c r="T19" s="18">
        <v>18.04</v>
      </c>
      <c r="U19" s="14"/>
      <c r="V19" s="15">
        <v>0.25700000000000001</v>
      </c>
      <c r="W19" s="15">
        <v>0.33400000000000002</v>
      </c>
      <c r="X19" s="15">
        <v>0.41299999999999998</v>
      </c>
      <c r="Y19" s="14"/>
      <c r="Z19" s="15">
        <v>0.40200000000000002</v>
      </c>
      <c r="AA19" s="19">
        <v>227.7</v>
      </c>
      <c r="AB19" s="15">
        <v>0.79700000000000004</v>
      </c>
      <c r="AC19" s="14"/>
      <c r="AD19" s="19">
        <v>156.1</v>
      </c>
      <c r="AE19" s="15">
        <v>8.5999999999999993E-2</v>
      </c>
      <c r="AF19" s="20">
        <v>0.33300000000000002</v>
      </c>
      <c r="AG19" s="14"/>
      <c r="AH19" s="15">
        <v>0.64500000000000002</v>
      </c>
      <c r="AI19" s="15">
        <v>0.161</v>
      </c>
      <c r="AJ19" s="15">
        <v>0.80800000000000005</v>
      </c>
      <c r="AK19" s="15">
        <v>0.70099999999999996</v>
      </c>
      <c r="AL19" s="19">
        <v>191</v>
      </c>
      <c r="AM19" s="19">
        <v>13</v>
      </c>
      <c r="AN19" s="21">
        <v>14.9</v>
      </c>
      <c r="AO19" s="15">
        <v>0.70199999999999996</v>
      </c>
      <c r="AP19" s="14"/>
      <c r="AQ19" s="15">
        <v>0.115</v>
      </c>
      <c r="AR19" s="22">
        <v>3.2000000000000001E-2</v>
      </c>
      <c r="AS19" s="22">
        <v>0.28399999999999997</v>
      </c>
      <c r="AT19" s="22">
        <v>0.71499999999999997</v>
      </c>
      <c r="AU19" s="22">
        <v>0.42799999999999999</v>
      </c>
      <c r="AV19" s="18">
        <v>0.72</v>
      </c>
      <c r="AW19" s="23">
        <v>3</v>
      </c>
      <c r="AX19" s="24">
        <v>420.5</v>
      </c>
      <c r="AY19" s="25"/>
    </row>
    <row r="20" spans="1:51" ht="15" customHeight="1" x14ac:dyDescent="0.2">
      <c r="A20" s="13">
        <v>9</v>
      </c>
      <c r="B20" s="14"/>
      <c r="C20" s="15">
        <v>0.749</v>
      </c>
      <c r="D20" s="15">
        <v>0</v>
      </c>
      <c r="E20" s="15">
        <v>0.23699999999999999</v>
      </c>
      <c r="F20" s="15">
        <v>1.0999999999999999E-2</v>
      </c>
      <c r="G20" s="15">
        <v>1E-3</v>
      </c>
      <c r="H20" s="14"/>
      <c r="I20" s="16">
        <v>49.68</v>
      </c>
      <c r="J20" s="16" t="s">
        <v>48</v>
      </c>
      <c r="K20" s="16">
        <v>58.58</v>
      </c>
      <c r="L20" s="16">
        <v>49.81</v>
      </c>
      <c r="M20" s="16">
        <v>37.950000000000003</v>
      </c>
      <c r="N20" s="16">
        <v>1.78</v>
      </c>
      <c r="O20" s="16" t="s">
        <v>48</v>
      </c>
      <c r="P20" s="16">
        <v>1.87</v>
      </c>
      <c r="Q20" s="14"/>
      <c r="R20" s="17">
        <v>27.79</v>
      </c>
      <c r="S20" s="18" t="s">
        <v>48</v>
      </c>
      <c r="T20" s="18">
        <v>31.25</v>
      </c>
      <c r="U20" s="14"/>
      <c r="V20" s="15">
        <v>0.26900000000000002</v>
      </c>
      <c r="W20" s="15">
        <v>0.47799999999999998</v>
      </c>
      <c r="X20" s="15">
        <v>0.61399999999999999</v>
      </c>
      <c r="Y20" s="14"/>
      <c r="Z20" s="15">
        <v>0.38500000000000001</v>
      </c>
      <c r="AA20" s="19">
        <v>143.19999999999999</v>
      </c>
      <c r="AB20" s="15">
        <v>0.61</v>
      </c>
      <c r="AC20" s="14"/>
      <c r="AD20" s="19">
        <v>239.6</v>
      </c>
      <c r="AE20" s="15">
        <v>0.115</v>
      </c>
      <c r="AF20" s="20">
        <v>0.28699999999999998</v>
      </c>
      <c r="AG20" s="14"/>
      <c r="AH20" s="15">
        <v>0.69399999999999995</v>
      </c>
      <c r="AI20" s="15">
        <v>0.14599999999999999</v>
      </c>
      <c r="AJ20" s="15">
        <v>0.86299999999999999</v>
      </c>
      <c r="AK20" s="15">
        <v>0.79</v>
      </c>
      <c r="AL20" s="19">
        <v>160</v>
      </c>
      <c r="AM20" s="19">
        <v>23</v>
      </c>
      <c r="AN20" s="21">
        <v>20.8</v>
      </c>
      <c r="AO20" s="15">
        <v>0.67</v>
      </c>
      <c r="AP20" s="14"/>
      <c r="AQ20" s="15">
        <v>0</v>
      </c>
      <c r="AR20" s="22">
        <v>0</v>
      </c>
      <c r="AS20" s="22" t="s">
        <v>48</v>
      </c>
      <c r="AT20" s="22" t="s">
        <v>48</v>
      </c>
      <c r="AU20" s="22" t="s">
        <v>48</v>
      </c>
      <c r="AV20" s="18" t="s">
        <v>48</v>
      </c>
      <c r="AW20" s="23" t="s">
        <v>48</v>
      </c>
      <c r="AX20" s="24" t="s">
        <v>48</v>
      </c>
      <c r="AY20" s="25"/>
    </row>
    <row r="21" spans="1:51" ht="15" customHeight="1" x14ac:dyDescent="0.2">
      <c r="A21" s="13">
        <v>10</v>
      </c>
      <c r="B21" s="14"/>
      <c r="C21" s="15">
        <v>0.81</v>
      </c>
      <c r="D21" s="15">
        <v>6.4000000000000001E-2</v>
      </c>
      <c r="E21" s="15">
        <v>2.1000000000000001E-2</v>
      </c>
      <c r="F21" s="15">
        <v>0.09</v>
      </c>
      <c r="G21" s="15">
        <v>1.2999999999999999E-2</v>
      </c>
      <c r="H21" s="14"/>
      <c r="I21" s="16">
        <v>24.93</v>
      </c>
      <c r="J21" s="16">
        <v>15.86</v>
      </c>
      <c r="K21" s="16">
        <v>22.62</v>
      </c>
      <c r="L21" s="16">
        <v>24.11</v>
      </c>
      <c r="M21" s="16">
        <v>23.59</v>
      </c>
      <c r="N21" s="16">
        <v>1.51</v>
      </c>
      <c r="O21" s="16">
        <v>2.14</v>
      </c>
      <c r="P21" s="16">
        <v>1.58</v>
      </c>
      <c r="Q21" s="14"/>
      <c r="R21" s="17">
        <v>16.43</v>
      </c>
      <c r="S21" s="18">
        <v>7.4</v>
      </c>
      <c r="T21" s="18">
        <v>14.29</v>
      </c>
      <c r="U21" s="14"/>
      <c r="V21" s="15">
        <v>0.28399999999999997</v>
      </c>
      <c r="W21" s="15">
        <v>0.313</v>
      </c>
      <c r="X21" s="15">
        <v>0.59099999999999997</v>
      </c>
      <c r="Y21" s="14"/>
      <c r="Z21" s="15">
        <v>0.38700000000000001</v>
      </c>
      <c r="AA21" s="19">
        <v>243</v>
      </c>
      <c r="AB21" s="15">
        <v>0.752</v>
      </c>
      <c r="AC21" s="14"/>
      <c r="AD21" s="19">
        <v>69.2</v>
      </c>
      <c r="AE21" s="15">
        <v>3.4000000000000002E-2</v>
      </c>
      <c r="AF21" s="20">
        <v>0.52600000000000002</v>
      </c>
      <c r="AG21" s="14"/>
      <c r="AH21" s="15">
        <v>0.61499999999999999</v>
      </c>
      <c r="AI21" s="15">
        <v>0.152</v>
      </c>
      <c r="AJ21" s="15">
        <v>0.85699999999999998</v>
      </c>
      <c r="AK21" s="15">
        <v>0.875</v>
      </c>
      <c r="AL21" s="19">
        <v>179</v>
      </c>
      <c r="AM21" s="19">
        <v>5</v>
      </c>
      <c r="AN21" s="21">
        <v>16.8</v>
      </c>
      <c r="AO21" s="15">
        <v>0.72099999999999997</v>
      </c>
      <c r="AP21" s="14"/>
      <c r="AQ21" s="15">
        <v>6.4000000000000001E-2</v>
      </c>
      <c r="AR21" s="22">
        <v>1.9E-2</v>
      </c>
      <c r="AS21" s="22">
        <v>0.30399999999999999</v>
      </c>
      <c r="AT21" s="22">
        <v>0.69499999999999995</v>
      </c>
      <c r="AU21" s="22">
        <v>0.38600000000000001</v>
      </c>
      <c r="AV21" s="18">
        <v>0.47</v>
      </c>
      <c r="AW21" s="23">
        <v>1</v>
      </c>
      <c r="AX21" s="24">
        <v>381.9</v>
      </c>
      <c r="AY21" s="25"/>
    </row>
    <row r="22" spans="1:51" ht="15" customHeight="1" x14ac:dyDescent="0.2">
      <c r="A22" s="13">
        <v>11</v>
      </c>
      <c r="B22" s="14"/>
      <c r="C22" s="15">
        <v>0.88100000000000001</v>
      </c>
      <c r="D22" s="15">
        <v>0.10100000000000001</v>
      </c>
      <c r="E22" s="15">
        <v>0</v>
      </c>
      <c r="F22" s="15">
        <v>1.7000000000000001E-2</v>
      </c>
      <c r="G22" s="15">
        <v>0</v>
      </c>
      <c r="H22" s="14"/>
      <c r="I22" s="16">
        <v>14.62</v>
      </c>
      <c r="J22" s="16">
        <v>3.46</v>
      </c>
      <c r="K22" s="16">
        <v>16.77</v>
      </c>
      <c r="L22" s="16">
        <v>13.52</v>
      </c>
      <c r="M22" s="16">
        <v>13.52</v>
      </c>
      <c r="N22" s="16">
        <v>1.98</v>
      </c>
      <c r="O22" s="16">
        <v>1.76</v>
      </c>
      <c r="P22" s="16">
        <v>1.97</v>
      </c>
      <c r="Q22" s="14"/>
      <c r="R22" s="17">
        <v>7.37</v>
      </c>
      <c r="S22" s="18">
        <v>1.95</v>
      </c>
      <c r="T22" s="18">
        <v>8.51</v>
      </c>
      <c r="U22" s="14"/>
      <c r="V22" s="15">
        <v>0.77800000000000002</v>
      </c>
      <c r="W22" s="15">
        <v>0.23400000000000001</v>
      </c>
      <c r="X22" s="15">
        <v>0.79</v>
      </c>
      <c r="Y22" s="14"/>
      <c r="Z22" s="15">
        <v>0.34599999999999997</v>
      </c>
      <c r="AA22" s="19">
        <v>454.9</v>
      </c>
      <c r="AB22" s="15">
        <v>0.70699999999999996</v>
      </c>
      <c r="AC22" s="14"/>
      <c r="AD22" s="19">
        <v>190.9</v>
      </c>
      <c r="AE22" s="15">
        <v>0.14599999999999999</v>
      </c>
      <c r="AF22" s="20">
        <v>0.249</v>
      </c>
      <c r="AG22" s="14"/>
      <c r="AH22" s="15">
        <v>0.90400000000000003</v>
      </c>
      <c r="AI22" s="15">
        <v>0.13300000000000001</v>
      </c>
      <c r="AJ22" s="15">
        <v>0.872</v>
      </c>
      <c r="AK22" s="15">
        <v>0.71699999999999997</v>
      </c>
      <c r="AL22" s="19">
        <v>105</v>
      </c>
      <c r="AM22" s="19">
        <v>0</v>
      </c>
      <c r="AN22" s="21">
        <v>10.8</v>
      </c>
      <c r="AO22" s="15">
        <v>0.69</v>
      </c>
      <c r="AP22" s="14"/>
      <c r="AQ22" s="15">
        <v>0.10100000000000001</v>
      </c>
      <c r="AR22" s="22">
        <v>1.9E-2</v>
      </c>
      <c r="AS22" s="22">
        <v>0.192</v>
      </c>
      <c r="AT22" s="22">
        <v>0.80700000000000005</v>
      </c>
      <c r="AU22" s="22">
        <v>0.73199999999999998</v>
      </c>
      <c r="AV22" s="18">
        <v>0.62</v>
      </c>
      <c r="AW22" s="23">
        <v>3</v>
      </c>
      <c r="AX22" s="24">
        <v>1921.8</v>
      </c>
      <c r="AY22" s="25"/>
    </row>
    <row r="23" spans="1:51" ht="15" customHeight="1" x14ac:dyDescent="0.2">
      <c r="A23" s="13">
        <v>12</v>
      </c>
      <c r="B23" s="14"/>
      <c r="C23" s="15">
        <v>0.65900000000000003</v>
      </c>
      <c r="D23" s="15">
        <v>0.19</v>
      </c>
      <c r="E23" s="15">
        <v>0.1</v>
      </c>
      <c r="F23" s="15">
        <v>4.9000000000000002E-2</v>
      </c>
      <c r="G23" s="15">
        <v>0</v>
      </c>
      <c r="H23" s="14"/>
      <c r="I23" s="16">
        <v>107.42</v>
      </c>
      <c r="J23" s="16">
        <v>50.05</v>
      </c>
      <c r="K23" s="16">
        <v>88.05</v>
      </c>
      <c r="L23" s="16">
        <v>94.18</v>
      </c>
      <c r="M23" s="16">
        <v>84.7</v>
      </c>
      <c r="N23" s="16">
        <v>5.0199999999999996</v>
      </c>
      <c r="O23" s="16">
        <v>3.17</v>
      </c>
      <c r="P23" s="16">
        <v>5.0999999999999996</v>
      </c>
      <c r="Q23" s="14"/>
      <c r="R23" s="17">
        <v>21.39</v>
      </c>
      <c r="S23" s="18">
        <v>15.76</v>
      </c>
      <c r="T23" s="18">
        <v>17.25</v>
      </c>
      <c r="U23" s="14"/>
      <c r="V23" s="15">
        <v>0.247</v>
      </c>
      <c r="W23" s="15">
        <v>0.35799999999999998</v>
      </c>
      <c r="X23" s="15">
        <v>0.46200000000000002</v>
      </c>
      <c r="Y23" s="14"/>
      <c r="Z23" s="15">
        <v>0.20300000000000001</v>
      </c>
      <c r="AA23" s="19">
        <v>110.1</v>
      </c>
      <c r="AB23" s="15">
        <v>0.46</v>
      </c>
      <c r="AC23" s="14"/>
      <c r="AD23" s="19">
        <v>290</v>
      </c>
      <c r="AE23" s="15">
        <v>0.33300000000000002</v>
      </c>
      <c r="AF23" s="20">
        <v>0.29399999999999998</v>
      </c>
      <c r="AG23" s="14"/>
      <c r="AH23" s="15">
        <v>0.71699999999999997</v>
      </c>
      <c r="AI23" s="15">
        <v>0.17599999999999999</v>
      </c>
      <c r="AJ23" s="15">
        <v>0.81</v>
      </c>
      <c r="AK23" s="15">
        <v>0.61</v>
      </c>
      <c r="AL23" s="19">
        <v>201</v>
      </c>
      <c r="AM23" s="19">
        <v>13</v>
      </c>
      <c r="AN23" s="21">
        <v>10.5</v>
      </c>
      <c r="AO23" s="15">
        <v>0.53</v>
      </c>
      <c r="AP23" s="14"/>
      <c r="AQ23" s="15">
        <v>0.19</v>
      </c>
      <c r="AR23" s="22">
        <v>6.7000000000000004E-2</v>
      </c>
      <c r="AS23" s="22">
        <v>0.35399999999999998</v>
      </c>
      <c r="AT23" s="22">
        <v>0.64500000000000002</v>
      </c>
      <c r="AU23" s="22">
        <v>0.41399999999999998</v>
      </c>
      <c r="AV23" s="18">
        <v>0.61</v>
      </c>
      <c r="AW23" s="23">
        <v>2</v>
      </c>
      <c r="AX23" s="24">
        <v>236.4</v>
      </c>
      <c r="AY23" s="25"/>
    </row>
    <row r="24" spans="1:51" ht="15" customHeight="1" x14ac:dyDescent="0.2">
      <c r="A24" s="13">
        <v>13</v>
      </c>
      <c r="B24" s="14"/>
      <c r="C24" s="15">
        <v>0.32100000000000001</v>
      </c>
      <c r="D24" s="15">
        <v>0.47399999999999998</v>
      </c>
      <c r="E24" s="15">
        <v>0.183</v>
      </c>
      <c r="F24" s="15">
        <v>1.9E-2</v>
      </c>
      <c r="G24" s="15">
        <v>0</v>
      </c>
      <c r="H24" s="14"/>
      <c r="I24" s="16">
        <v>49.68</v>
      </c>
      <c r="J24" s="16">
        <v>25.51</v>
      </c>
      <c r="K24" s="16">
        <v>55.73</v>
      </c>
      <c r="L24" s="16">
        <v>35.76</v>
      </c>
      <c r="M24" s="16">
        <v>29.21</v>
      </c>
      <c r="N24" s="16">
        <v>2.56</v>
      </c>
      <c r="O24" s="16">
        <v>1.06</v>
      </c>
      <c r="P24" s="16">
        <v>2.54</v>
      </c>
      <c r="Q24" s="14"/>
      <c r="R24" s="17">
        <v>19.37</v>
      </c>
      <c r="S24" s="18">
        <v>23.9</v>
      </c>
      <c r="T24" s="18">
        <v>21.91</v>
      </c>
      <c r="U24" s="14"/>
      <c r="V24" s="15">
        <v>0.60799999999999998</v>
      </c>
      <c r="W24" s="15">
        <v>0.311</v>
      </c>
      <c r="X24" s="15">
        <v>0.79900000000000004</v>
      </c>
      <c r="Y24" s="14"/>
      <c r="Z24" s="15">
        <v>0.26800000000000002</v>
      </c>
      <c r="AA24" s="19">
        <v>134</v>
      </c>
      <c r="AB24" s="15">
        <v>0.41899999999999998</v>
      </c>
      <c r="AC24" s="14"/>
      <c r="AD24" s="19">
        <v>79.2</v>
      </c>
      <c r="AE24" s="15">
        <v>1.7000000000000001E-2</v>
      </c>
      <c r="AF24" s="20">
        <v>0.433</v>
      </c>
      <c r="AG24" s="14"/>
      <c r="AH24" s="15">
        <v>0.83799999999999997</v>
      </c>
      <c r="AI24" s="15">
        <v>0.111</v>
      </c>
      <c r="AJ24" s="15">
        <v>0.81699999999999995</v>
      </c>
      <c r="AK24" s="15">
        <v>0.63</v>
      </c>
      <c r="AL24" s="19">
        <v>174</v>
      </c>
      <c r="AM24" s="19">
        <v>0</v>
      </c>
      <c r="AN24" s="21">
        <v>10</v>
      </c>
      <c r="AO24" s="15">
        <v>0.72099999999999997</v>
      </c>
      <c r="AP24" s="14"/>
      <c r="AQ24" s="15">
        <v>0.47399999999999998</v>
      </c>
      <c r="AR24" s="22">
        <v>0.122</v>
      </c>
      <c r="AS24" s="22">
        <v>0.25700000000000001</v>
      </c>
      <c r="AT24" s="22">
        <v>0.74199999999999999</v>
      </c>
      <c r="AU24" s="22">
        <v>0.63700000000000001</v>
      </c>
      <c r="AV24" s="18">
        <v>1.08</v>
      </c>
      <c r="AW24" s="23">
        <v>2</v>
      </c>
      <c r="AX24" s="24">
        <v>260.89999999999998</v>
      </c>
      <c r="AY24" s="25"/>
    </row>
    <row r="25" spans="1:51" ht="15" customHeight="1" x14ac:dyDescent="0.2">
      <c r="A25" s="13">
        <v>14</v>
      </c>
      <c r="B25" s="14"/>
      <c r="C25" s="15">
        <v>0.68700000000000006</v>
      </c>
      <c r="D25" s="15">
        <v>0.20399999999999999</v>
      </c>
      <c r="E25" s="15">
        <v>0</v>
      </c>
      <c r="F25" s="15">
        <v>8.1000000000000003E-2</v>
      </c>
      <c r="G25" s="15">
        <v>2.5999999999999999E-2</v>
      </c>
      <c r="H25" s="14"/>
      <c r="I25" s="16">
        <v>26.49</v>
      </c>
      <c r="J25" s="16">
        <v>9.91</v>
      </c>
      <c r="K25" s="16">
        <v>25.34</v>
      </c>
      <c r="L25" s="16">
        <v>22.91</v>
      </c>
      <c r="M25" s="16">
        <v>22.91</v>
      </c>
      <c r="N25" s="16">
        <v>1.89</v>
      </c>
      <c r="O25" s="16">
        <v>1.72</v>
      </c>
      <c r="P25" s="16">
        <v>1.8</v>
      </c>
      <c r="Q25" s="14"/>
      <c r="R25" s="17">
        <v>13.97</v>
      </c>
      <c r="S25" s="18">
        <v>5.74</v>
      </c>
      <c r="T25" s="18">
        <v>14.04</v>
      </c>
      <c r="U25" s="14"/>
      <c r="V25" s="15">
        <v>0.246</v>
      </c>
      <c r="W25" s="15">
        <v>0.27</v>
      </c>
      <c r="X25" s="15">
        <v>0.72599999999999998</v>
      </c>
      <c r="Y25" s="14"/>
      <c r="Z25" s="15">
        <v>0.442</v>
      </c>
      <c r="AA25" s="19">
        <v>285.8</v>
      </c>
      <c r="AB25" s="15">
        <v>0.71599999999999997</v>
      </c>
      <c r="AC25" s="14"/>
      <c r="AD25" s="19">
        <v>73.5</v>
      </c>
      <c r="AE25" s="15">
        <v>3.3000000000000002E-2</v>
      </c>
      <c r="AF25" s="20">
        <v>0.39800000000000002</v>
      </c>
      <c r="AG25" s="14"/>
      <c r="AH25" s="15">
        <v>0.64400000000000002</v>
      </c>
      <c r="AI25" s="15">
        <v>0.16500000000000001</v>
      </c>
      <c r="AJ25" s="15">
        <v>0.81</v>
      </c>
      <c r="AK25" s="15">
        <v>0.71599999999999997</v>
      </c>
      <c r="AL25" s="19">
        <v>124</v>
      </c>
      <c r="AM25" s="19">
        <v>4</v>
      </c>
      <c r="AN25" s="21">
        <v>13.2</v>
      </c>
      <c r="AO25" s="15">
        <v>0.69099999999999995</v>
      </c>
      <c r="AP25" s="14"/>
      <c r="AQ25" s="15">
        <v>0.20399999999999999</v>
      </c>
      <c r="AR25" s="22">
        <v>5.1999999999999998E-2</v>
      </c>
      <c r="AS25" s="22">
        <v>0.25800000000000001</v>
      </c>
      <c r="AT25" s="22">
        <v>0.74099999999999999</v>
      </c>
      <c r="AU25" s="22">
        <v>0.38500000000000001</v>
      </c>
      <c r="AV25" s="18">
        <v>0.95</v>
      </c>
      <c r="AW25" s="23">
        <v>3</v>
      </c>
      <c r="AX25" s="24">
        <v>763.6</v>
      </c>
      <c r="AY25" s="25"/>
    </row>
    <row r="26" spans="1:51" ht="15" customHeight="1" x14ac:dyDescent="0.2">
      <c r="A26" s="13">
        <v>15</v>
      </c>
      <c r="B26" s="14"/>
      <c r="C26" s="15">
        <v>0.46100000000000002</v>
      </c>
      <c r="D26" s="15">
        <v>0.29099999999999998</v>
      </c>
      <c r="E26" s="15">
        <v>0.22800000000000001</v>
      </c>
      <c r="F26" s="15">
        <v>1.4999999999999999E-2</v>
      </c>
      <c r="G26" s="15">
        <v>2E-3</v>
      </c>
      <c r="H26" s="14"/>
      <c r="I26" s="16">
        <v>99.4</v>
      </c>
      <c r="J26" s="16">
        <v>16.649999999999999</v>
      </c>
      <c r="K26" s="16">
        <v>89.85</v>
      </c>
      <c r="L26" s="16">
        <v>67.81</v>
      </c>
      <c r="M26" s="16">
        <v>52.26</v>
      </c>
      <c r="N26" s="16">
        <v>4.05</v>
      </c>
      <c r="O26" s="16">
        <v>1.5</v>
      </c>
      <c r="P26" s="16">
        <v>4.04</v>
      </c>
      <c r="Q26" s="14"/>
      <c r="R26" s="17">
        <v>24.53</v>
      </c>
      <c r="S26" s="18">
        <v>11.07</v>
      </c>
      <c r="T26" s="18">
        <v>22.23</v>
      </c>
      <c r="U26" s="14"/>
      <c r="V26" s="15">
        <v>0.49299999999999999</v>
      </c>
      <c r="W26" s="15">
        <v>0.28399999999999997</v>
      </c>
      <c r="X26" s="15">
        <v>0.624</v>
      </c>
      <c r="Y26" s="14"/>
      <c r="Z26" s="15">
        <v>0.184</v>
      </c>
      <c r="AA26" s="19">
        <v>77.7</v>
      </c>
      <c r="AB26" s="15">
        <v>0.65200000000000002</v>
      </c>
      <c r="AC26" s="14"/>
      <c r="AD26" s="19">
        <v>242.8</v>
      </c>
      <c r="AE26" s="15">
        <v>0.39400000000000002</v>
      </c>
      <c r="AF26" s="20">
        <v>0.219</v>
      </c>
      <c r="AG26" s="14"/>
      <c r="AH26" s="15">
        <v>0.68700000000000006</v>
      </c>
      <c r="AI26" s="15">
        <v>0.14499999999999999</v>
      </c>
      <c r="AJ26" s="15">
        <v>0.88200000000000001</v>
      </c>
      <c r="AK26" s="15">
        <v>0.94699999999999995</v>
      </c>
      <c r="AL26" s="19">
        <v>119</v>
      </c>
      <c r="AM26" s="19">
        <v>6</v>
      </c>
      <c r="AN26" s="21">
        <v>13.3</v>
      </c>
      <c r="AO26" s="15">
        <v>0.58499999999999996</v>
      </c>
      <c r="AP26" s="14"/>
      <c r="AQ26" s="15">
        <v>0.29099999999999998</v>
      </c>
      <c r="AR26" s="22">
        <v>7.8E-2</v>
      </c>
      <c r="AS26" s="22">
        <v>0.26800000000000002</v>
      </c>
      <c r="AT26" s="22">
        <v>0.73099999999999998</v>
      </c>
      <c r="AU26" s="22">
        <v>0.55100000000000005</v>
      </c>
      <c r="AV26" s="18">
        <v>0.87</v>
      </c>
      <c r="AW26" s="23">
        <v>4</v>
      </c>
      <c r="AX26" s="24">
        <v>464.2</v>
      </c>
      <c r="AY26" s="25"/>
    </row>
    <row r="27" spans="1:51" ht="15" customHeight="1" x14ac:dyDescent="0.2">
      <c r="A27" s="13">
        <v>16</v>
      </c>
      <c r="B27" s="14"/>
      <c r="C27" s="15">
        <v>0.83799999999999997</v>
      </c>
      <c r="D27" s="15">
        <v>0.10299999999999999</v>
      </c>
      <c r="E27" s="15">
        <v>4.1000000000000002E-2</v>
      </c>
      <c r="F27" s="15">
        <v>1.4999999999999999E-2</v>
      </c>
      <c r="G27" s="15">
        <v>0</v>
      </c>
      <c r="H27" s="14"/>
      <c r="I27" s="16">
        <v>73.680000000000007</v>
      </c>
      <c r="J27" s="16">
        <v>48.21</v>
      </c>
      <c r="K27" s="16">
        <v>67.92</v>
      </c>
      <c r="L27" s="16">
        <v>70.819999999999993</v>
      </c>
      <c r="M27" s="16">
        <v>67.849999999999994</v>
      </c>
      <c r="N27" s="16">
        <v>3.34</v>
      </c>
      <c r="O27" s="16">
        <v>3.1</v>
      </c>
      <c r="P27" s="16">
        <v>3.41</v>
      </c>
      <c r="Q27" s="14"/>
      <c r="R27" s="17">
        <v>22.02</v>
      </c>
      <c r="S27" s="18">
        <v>15.55</v>
      </c>
      <c r="T27" s="18">
        <v>19.88</v>
      </c>
      <c r="U27" s="14"/>
      <c r="V27" s="15">
        <v>0.47199999999999998</v>
      </c>
      <c r="W27" s="15">
        <v>0.315</v>
      </c>
      <c r="X27" s="15">
        <v>0.55300000000000005</v>
      </c>
      <c r="Y27" s="14"/>
      <c r="Z27" s="15">
        <v>0.37</v>
      </c>
      <c r="AA27" s="19">
        <v>151.80000000000001</v>
      </c>
      <c r="AB27" s="15">
        <v>0.41099999999999998</v>
      </c>
      <c r="AC27" s="14"/>
      <c r="AD27" s="19">
        <v>150.9</v>
      </c>
      <c r="AE27" s="15">
        <v>0.13500000000000001</v>
      </c>
      <c r="AF27" s="20">
        <v>0.436</v>
      </c>
      <c r="AG27" s="14"/>
      <c r="AH27" s="15">
        <v>0.55900000000000005</v>
      </c>
      <c r="AI27" s="15">
        <v>0.184</v>
      </c>
      <c r="AJ27" s="15">
        <v>0.77500000000000002</v>
      </c>
      <c r="AK27" s="15">
        <v>0.68799999999999994</v>
      </c>
      <c r="AL27" s="19">
        <v>162</v>
      </c>
      <c r="AM27" s="19">
        <v>10</v>
      </c>
      <c r="AN27" s="21">
        <v>14</v>
      </c>
      <c r="AO27" s="15">
        <v>0.70899999999999996</v>
      </c>
      <c r="AP27" s="14"/>
      <c r="AQ27" s="15">
        <v>0.10299999999999999</v>
      </c>
      <c r="AR27" s="22">
        <v>0.03</v>
      </c>
      <c r="AS27" s="22">
        <v>0.29499999999999998</v>
      </c>
      <c r="AT27" s="22">
        <v>0.70399999999999996</v>
      </c>
      <c r="AU27" s="22">
        <v>0.53400000000000003</v>
      </c>
      <c r="AV27" s="18">
        <v>0.73</v>
      </c>
      <c r="AW27" s="23">
        <v>3</v>
      </c>
      <c r="AX27" s="24">
        <v>232</v>
      </c>
      <c r="AY27" s="25"/>
    </row>
    <row r="28" spans="1:51" ht="15" customHeight="1" x14ac:dyDescent="0.2">
      <c r="A28" s="13">
        <v>17</v>
      </c>
      <c r="B28" s="14"/>
      <c r="C28" s="15">
        <v>0.92400000000000004</v>
      </c>
      <c r="D28" s="15">
        <v>0</v>
      </c>
      <c r="E28" s="15">
        <v>1.6E-2</v>
      </c>
      <c r="F28" s="15">
        <v>3.4000000000000002E-2</v>
      </c>
      <c r="G28" s="15">
        <v>2.4E-2</v>
      </c>
      <c r="H28" s="14"/>
      <c r="I28" s="16">
        <v>62.04</v>
      </c>
      <c r="J28" s="16" t="s">
        <v>48</v>
      </c>
      <c r="K28" s="16">
        <v>68.680000000000007</v>
      </c>
      <c r="L28" s="16">
        <v>62.28</v>
      </c>
      <c r="M28" s="16">
        <v>61.25</v>
      </c>
      <c r="N28" s="16">
        <v>5.09</v>
      </c>
      <c r="O28" s="16" t="s">
        <v>48</v>
      </c>
      <c r="P28" s="16">
        <v>5.01</v>
      </c>
      <c r="Q28" s="14"/>
      <c r="R28" s="17">
        <v>12.18</v>
      </c>
      <c r="S28" s="18" t="s">
        <v>48</v>
      </c>
      <c r="T28" s="18">
        <v>13.69</v>
      </c>
      <c r="U28" s="14"/>
      <c r="V28" s="15">
        <v>0.63</v>
      </c>
      <c r="W28" s="15">
        <v>0.28699999999999998</v>
      </c>
      <c r="X28" s="15">
        <v>0.76600000000000001</v>
      </c>
      <c r="Y28" s="14"/>
      <c r="Z28" s="15">
        <v>0.191</v>
      </c>
      <c r="AA28" s="19">
        <v>141.6</v>
      </c>
      <c r="AB28" s="15">
        <v>0.48699999999999999</v>
      </c>
      <c r="AC28" s="14"/>
      <c r="AD28" s="19">
        <v>70.5</v>
      </c>
      <c r="AE28" s="15">
        <v>3.4000000000000002E-2</v>
      </c>
      <c r="AF28" s="20">
        <v>0.42799999999999999</v>
      </c>
      <c r="AG28" s="14"/>
      <c r="AH28" s="15">
        <v>0.68300000000000005</v>
      </c>
      <c r="AI28" s="15">
        <v>0.12</v>
      </c>
      <c r="AJ28" s="15">
        <v>0.91300000000000003</v>
      </c>
      <c r="AK28" s="15">
        <v>0.95</v>
      </c>
      <c r="AL28" s="19">
        <v>193</v>
      </c>
      <c r="AM28" s="19">
        <v>0</v>
      </c>
      <c r="AN28" s="21">
        <v>12.5</v>
      </c>
      <c r="AO28" s="15">
        <v>0.748</v>
      </c>
      <c r="AP28" s="14"/>
      <c r="AQ28" s="15">
        <v>0</v>
      </c>
      <c r="AR28" s="22">
        <v>0</v>
      </c>
      <c r="AS28" s="22" t="s">
        <v>48</v>
      </c>
      <c r="AT28" s="22" t="s">
        <v>48</v>
      </c>
      <c r="AU28" s="22" t="s">
        <v>48</v>
      </c>
      <c r="AV28" s="18" t="s">
        <v>48</v>
      </c>
      <c r="AW28" s="23" t="s">
        <v>48</v>
      </c>
      <c r="AX28" s="24" t="s">
        <v>48</v>
      </c>
      <c r="AY28" s="25"/>
    </row>
    <row r="29" spans="1:51" ht="15" customHeight="1" x14ac:dyDescent="0.2">
      <c r="A29" s="13">
        <v>18</v>
      </c>
      <c r="B29" s="14"/>
      <c r="C29" s="15">
        <v>0.80200000000000005</v>
      </c>
      <c r="D29" s="15">
        <v>0.05</v>
      </c>
      <c r="E29" s="15">
        <v>7.5999999999999998E-2</v>
      </c>
      <c r="F29" s="15">
        <v>5.6000000000000001E-2</v>
      </c>
      <c r="G29" s="15">
        <v>1.2999999999999999E-2</v>
      </c>
      <c r="H29" s="14"/>
      <c r="I29" s="16">
        <v>64.31</v>
      </c>
      <c r="J29" s="16">
        <v>43.62</v>
      </c>
      <c r="K29" s="16">
        <v>71.099999999999994</v>
      </c>
      <c r="L29" s="16">
        <v>63.58</v>
      </c>
      <c r="M29" s="16">
        <v>58.64</v>
      </c>
      <c r="N29" s="16">
        <v>2.63</v>
      </c>
      <c r="O29" s="16">
        <v>1.86</v>
      </c>
      <c r="P29" s="16">
        <v>2.5</v>
      </c>
      <c r="Q29" s="14"/>
      <c r="R29" s="17">
        <v>24.42</v>
      </c>
      <c r="S29" s="18">
        <v>23.42</v>
      </c>
      <c r="T29" s="18">
        <v>28.39</v>
      </c>
      <c r="U29" s="14"/>
      <c r="V29" s="15">
        <v>0.73499999999999999</v>
      </c>
      <c r="W29" s="15">
        <v>0.41499999999999998</v>
      </c>
      <c r="X29" s="15">
        <v>0.84099999999999997</v>
      </c>
      <c r="Y29" s="14"/>
      <c r="Z29" s="15">
        <v>0.38700000000000001</v>
      </c>
      <c r="AA29" s="19">
        <v>153.6</v>
      </c>
      <c r="AB29" s="15">
        <v>0.60399999999999998</v>
      </c>
      <c r="AC29" s="14"/>
      <c r="AD29" s="19">
        <v>183.7</v>
      </c>
      <c r="AE29" s="15">
        <v>0.14499999999999999</v>
      </c>
      <c r="AF29" s="20">
        <v>0.32</v>
      </c>
      <c r="AG29" s="14"/>
      <c r="AH29" s="15">
        <v>0.59099999999999997</v>
      </c>
      <c r="AI29" s="15">
        <v>0.11899999999999999</v>
      </c>
      <c r="AJ29" s="15">
        <v>0.89300000000000002</v>
      </c>
      <c r="AK29" s="15">
        <v>0.81499999999999995</v>
      </c>
      <c r="AL29" s="19">
        <v>200</v>
      </c>
      <c r="AM29" s="19">
        <v>7</v>
      </c>
      <c r="AN29" s="21">
        <v>17.7</v>
      </c>
      <c r="AO29" s="15">
        <v>0.76800000000000002</v>
      </c>
      <c r="AP29" s="14"/>
      <c r="AQ29" s="15">
        <v>0.05</v>
      </c>
      <c r="AR29" s="22">
        <v>1.9E-2</v>
      </c>
      <c r="AS29" s="22">
        <v>0.38700000000000001</v>
      </c>
      <c r="AT29" s="22">
        <v>0.61199999999999999</v>
      </c>
      <c r="AU29" s="22">
        <v>0.69199999999999995</v>
      </c>
      <c r="AV29" s="18">
        <v>0.95</v>
      </c>
      <c r="AW29" s="23">
        <v>2</v>
      </c>
      <c r="AX29" s="24">
        <v>226.5</v>
      </c>
      <c r="AY29" s="25"/>
    </row>
    <row r="30" spans="1:51" ht="15" customHeight="1" x14ac:dyDescent="0.2">
      <c r="A30" s="13">
        <v>19</v>
      </c>
      <c r="B30" s="14"/>
      <c r="C30" s="15">
        <v>0.67600000000000005</v>
      </c>
      <c r="D30" s="15">
        <v>0.113</v>
      </c>
      <c r="E30" s="15">
        <v>0.16300000000000001</v>
      </c>
      <c r="F30" s="15">
        <v>2.7E-2</v>
      </c>
      <c r="G30" s="15">
        <v>1.9E-2</v>
      </c>
      <c r="H30" s="14"/>
      <c r="I30" s="16">
        <v>39.770000000000003</v>
      </c>
      <c r="J30" s="16">
        <v>16.14</v>
      </c>
      <c r="K30" s="16">
        <v>38.21</v>
      </c>
      <c r="L30" s="16">
        <v>36.43</v>
      </c>
      <c r="M30" s="16">
        <v>30.37</v>
      </c>
      <c r="N30" s="16">
        <v>1.72</v>
      </c>
      <c r="O30" s="16">
        <v>1.22</v>
      </c>
      <c r="P30" s="16">
        <v>1.68</v>
      </c>
      <c r="Q30" s="14"/>
      <c r="R30" s="17">
        <v>23.11</v>
      </c>
      <c r="S30" s="18">
        <v>13.16</v>
      </c>
      <c r="T30" s="18">
        <v>22.62</v>
      </c>
      <c r="U30" s="14"/>
      <c r="V30" s="15">
        <v>0.44400000000000001</v>
      </c>
      <c r="W30" s="15">
        <v>0.36</v>
      </c>
      <c r="X30" s="15">
        <v>0.67900000000000005</v>
      </c>
      <c r="Y30" s="14"/>
      <c r="Z30" s="15">
        <v>0.35699999999999998</v>
      </c>
      <c r="AA30" s="19">
        <v>159.30000000000001</v>
      </c>
      <c r="AB30" s="15">
        <v>0.58099999999999996</v>
      </c>
      <c r="AC30" s="14"/>
      <c r="AD30" s="19">
        <v>244.3</v>
      </c>
      <c r="AE30" s="15">
        <v>0.315</v>
      </c>
      <c r="AF30" s="20">
        <v>0.29199999999999998</v>
      </c>
      <c r="AG30" s="14"/>
      <c r="AH30" s="15">
        <v>0.70399999999999996</v>
      </c>
      <c r="AI30" s="15">
        <v>0.16700000000000001</v>
      </c>
      <c r="AJ30" s="15">
        <v>0.81399999999999995</v>
      </c>
      <c r="AK30" s="15">
        <v>0.58499999999999996</v>
      </c>
      <c r="AL30" s="19">
        <v>110</v>
      </c>
      <c r="AM30" s="19">
        <v>0</v>
      </c>
      <c r="AN30" s="21">
        <v>19.5</v>
      </c>
      <c r="AO30" s="15">
        <v>0.73799999999999999</v>
      </c>
      <c r="AP30" s="14"/>
      <c r="AQ30" s="15">
        <v>0.113</v>
      </c>
      <c r="AR30" s="22">
        <v>0.04</v>
      </c>
      <c r="AS30" s="22">
        <v>0.35699999999999998</v>
      </c>
      <c r="AT30" s="22">
        <v>0.64200000000000002</v>
      </c>
      <c r="AU30" s="22">
        <v>0.54</v>
      </c>
      <c r="AV30" s="18">
        <v>0.88</v>
      </c>
      <c r="AW30" s="23">
        <v>2</v>
      </c>
      <c r="AX30" s="24">
        <v>392.6</v>
      </c>
      <c r="AY30" s="25"/>
    </row>
    <row r="31" spans="1:51" ht="15" customHeight="1" x14ac:dyDescent="0.2">
      <c r="A31" s="13">
        <v>20</v>
      </c>
      <c r="B31" s="14"/>
      <c r="C31" s="15">
        <v>0.755</v>
      </c>
      <c r="D31" s="15">
        <v>0</v>
      </c>
      <c r="E31" s="15">
        <v>0.221</v>
      </c>
      <c r="F31" s="15">
        <v>1.2999999999999999E-2</v>
      </c>
      <c r="G31" s="15">
        <v>8.9999999999999993E-3</v>
      </c>
      <c r="H31" s="14"/>
      <c r="I31" s="16">
        <v>75.91</v>
      </c>
      <c r="J31" s="16" t="s">
        <v>48</v>
      </c>
      <c r="K31" s="16">
        <v>72.11</v>
      </c>
      <c r="L31" s="16">
        <v>75.849999999999994</v>
      </c>
      <c r="M31" s="16">
        <v>58.89</v>
      </c>
      <c r="N31" s="16">
        <v>3.12</v>
      </c>
      <c r="O31" s="16" t="s">
        <v>48</v>
      </c>
      <c r="P31" s="16">
        <v>3.08</v>
      </c>
      <c r="Q31" s="14"/>
      <c r="R31" s="17">
        <v>24.27</v>
      </c>
      <c r="S31" s="18" t="s">
        <v>48</v>
      </c>
      <c r="T31" s="18">
        <v>23.34</v>
      </c>
      <c r="U31" s="14"/>
      <c r="V31" s="15">
        <v>0.34200000000000003</v>
      </c>
      <c r="W31" s="15">
        <v>0.34599999999999997</v>
      </c>
      <c r="X31" s="15">
        <v>0.70199999999999996</v>
      </c>
      <c r="Y31" s="14"/>
      <c r="Z31" s="15">
        <v>0.20699999999999999</v>
      </c>
      <c r="AA31" s="19">
        <v>88</v>
      </c>
      <c r="AB31" s="15">
        <v>0.46200000000000002</v>
      </c>
      <c r="AC31" s="14"/>
      <c r="AD31" s="19">
        <v>113.1</v>
      </c>
      <c r="AE31" s="15">
        <v>5.0999999999999997E-2</v>
      </c>
      <c r="AF31" s="20">
        <v>0.434</v>
      </c>
      <c r="AG31" s="14"/>
      <c r="AH31" s="15">
        <v>0.753</v>
      </c>
      <c r="AI31" s="15">
        <v>0.157</v>
      </c>
      <c r="AJ31" s="15">
        <v>0.84699999999999998</v>
      </c>
      <c r="AK31" s="15">
        <v>0.81100000000000005</v>
      </c>
      <c r="AL31" s="19">
        <v>103</v>
      </c>
      <c r="AM31" s="19">
        <v>2</v>
      </c>
      <c r="AN31" s="21">
        <v>14.1</v>
      </c>
      <c r="AO31" s="15">
        <v>0.72399999999999998</v>
      </c>
      <c r="AP31" s="14"/>
      <c r="AQ31" s="15">
        <v>0</v>
      </c>
      <c r="AR31" s="22">
        <v>0</v>
      </c>
      <c r="AS31" s="22" t="s">
        <v>48</v>
      </c>
      <c r="AT31" s="22" t="s">
        <v>48</v>
      </c>
      <c r="AU31" s="22" t="s">
        <v>48</v>
      </c>
      <c r="AV31" s="18" t="s">
        <v>48</v>
      </c>
      <c r="AW31" s="23" t="s">
        <v>48</v>
      </c>
      <c r="AX31" s="24" t="s">
        <v>48</v>
      </c>
      <c r="AY31" s="25"/>
    </row>
    <row r="32" spans="1:51" ht="15" customHeight="1" x14ac:dyDescent="0.2">
      <c r="A32" s="13">
        <v>21</v>
      </c>
      <c r="B32" s="14"/>
      <c r="C32" s="15">
        <v>0.92600000000000005</v>
      </c>
      <c r="D32" s="15">
        <v>0</v>
      </c>
      <c r="E32" s="15">
        <v>0</v>
      </c>
      <c r="F32" s="15">
        <v>4.5999999999999999E-2</v>
      </c>
      <c r="G32" s="15">
        <v>2.5999999999999999E-2</v>
      </c>
      <c r="H32" s="14"/>
      <c r="I32" s="16">
        <v>13.64</v>
      </c>
      <c r="J32" s="16" t="s">
        <v>48</v>
      </c>
      <c r="K32" s="16">
        <v>11.82</v>
      </c>
      <c r="L32" s="16">
        <v>13.55</v>
      </c>
      <c r="M32" s="16">
        <v>13.55</v>
      </c>
      <c r="N32" s="16">
        <v>1.08</v>
      </c>
      <c r="O32" s="16" t="s">
        <v>48</v>
      </c>
      <c r="P32" s="16">
        <v>1.1100000000000001</v>
      </c>
      <c r="Q32" s="14"/>
      <c r="R32" s="17">
        <v>12.56</v>
      </c>
      <c r="S32" s="18" t="s">
        <v>48</v>
      </c>
      <c r="T32" s="18">
        <v>10.6</v>
      </c>
      <c r="U32" s="14"/>
      <c r="V32" s="15">
        <v>0.35399999999999998</v>
      </c>
      <c r="W32" s="15">
        <v>0.25600000000000001</v>
      </c>
      <c r="X32" s="15">
        <v>0.66400000000000003</v>
      </c>
      <c r="Y32" s="14"/>
      <c r="Z32" s="15">
        <v>0.40699999999999997</v>
      </c>
      <c r="AA32" s="19">
        <v>376</v>
      </c>
      <c r="AB32" s="15">
        <v>0.78100000000000003</v>
      </c>
      <c r="AC32" s="14"/>
      <c r="AD32" s="19">
        <v>180.5</v>
      </c>
      <c r="AE32" s="15">
        <v>0.1</v>
      </c>
      <c r="AF32" s="20">
        <v>0.38700000000000001</v>
      </c>
      <c r="AG32" s="14"/>
      <c r="AH32" s="15">
        <v>0.76500000000000001</v>
      </c>
      <c r="AI32" s="15">
        <v>0.16200000000000001</v>
      </c>
      <c r="AJ32" s="15">
        <v>0.77400000000000002</v>
      </c>
      <c r="AK32" s="15">
        <v>0.628</v>
      </c>
      <c r="AL32" s="19">
        <v>163</v>
      </c>
      <c r="AM32" s="19">
        <v>0</v>
      </c>
      <c r="AN32" s="21">
        <v>8.9</v>
      </c>
      <c r="AO32" s="15">
        <v>0.67</v>
      </c>
      <c r="AP32" s="14"/>
      <c r="AQ32" s="15">
        <v>0</v>
      </c>
      <c r="AR32" s="22">
        <v>0</v>
      </c>
      <c r="AS32" s="22" t="s">
        <v>48</v>
      </c>
      <c r="AT32" s="22" t="s">
        <v>48</v>
      </c>
      <c r="AU32" s="22" t="s">
        <v>48</v>
      </c>
      <c r="AV32" s="18" t="s">
        <v>48</v>
      </c>
      <c r="AW32" s="23" t="s">
        <v>48</v>
      </c>
      <c r="AX32" s="24" t="s">
        <v>48</v>
      </c>
      <c r="AY32" s="25"/>
    </row>
    <row r="33" spans="1:51" ht="15" customHeight="1" x14ac:dyDescent="0.2">
      <c r="A33" s="13">
        <v>22</v>
      </c>
      <c r="B33" s="14"/>
      <c r="C33" s="15">
        <v>0.85</v>
      </c>
      <c r="D33" s="15">
        <v>0.113</v>
      </c>
      <c r="E33" s="15">
        <v>3.5000000000000003E-2</v>
      </c>
      <c r="F33" s="15">
        <v>0</v>
      </c>
      <c r="G33" s="15">
        <v>0</v>
      </c>
      <c r="H33" s="14"/>
      <c r="I33" s="16">
        <v>48.67</v>
      </c>
      <c r="J33" s="16">
        <v>12.55</v>
      </c>
      <c r="K33" s="16" t="s">
        <v>48</v>
      </c>
      <c r="L33" s="16">
        <v>44.41</v>
      </c>
      <c r="M33" s="16">
        <v>42.84</v>
      </c>
      <c r="N33" s="16">
        <v>4.3600000000000003</v>
      </c>
      <c r="O33" s="16">
        <v>1.45</v>
      </c>
      <c r="P33" s="16" t="s">
        <v>48</v>
      </c>
      <c r="Q33" s="14"/>
      <c r="R33" s="17">
        <v>11.15</v>
      </c>
      <c r="S33" s="18">
        <v>8.65</v>
      </c>
      <c r="T33" s="18" t="s">
        <v>48</v>
      </c>
      <c r="U33" s="14"/>
      <c r="V33" s="15">
        <v>0.93100000000000005</v>
      </c>
      <c r="W33" s="15">
        <v>0.247</v>
      </c>
      <c r="X33" s="15">
        <v>0.95199999999999996</v>
      </c>
      <c r="Y33" s="14"/>
      <c r="Z33" s="15">
        <v>0.153</v>
      </c>
      <c r="AA33" s="19">
        <v>159.30000000000001</v>
      </c>
      <c r="AB33" s="15">
        <v>0.49</v>
      </c>
      <c r="AC33" s="14"/>
      <c r="AD33" s="19">
        <v>130.19999999999999</v>
      </c>
      <c r="AE33" s="15">
        <v>0.104</v>
      </c>
      <c r="AF33" s="20">
        <v>0.311</v>
      </c>
      <c r="AG33" s="14"/>
      <c r="AH33" s="15">
        <v>0.94899999999999995</v>
      </c>
      <c r="AI33" s="15">
        <v>0.14599999999999999</v>
      </c>
      <c r="AJ33" s="15">
        <v>0.85299999999999998</v>
      </c>
      <c r="AK33" s="15">
        <v>0.85199999999999998</v>
      </c>
      <c r="AL33" s="19">
        <v>64</v>
      </c>
      <c r="AM33" s="19">
        <v>0</v>
      </c>
      <c r="AN33" s="21">
        <v>11.2</v>
      </c>
      <c r="AO33" s="15">
        <v>0.629</v>
      </c>
      <c r="AP33" s="14"/>
      <c r="AQ33" s="15">
        <v>0.113</v>
      </c>
      <c r="AR33" s="22">
        <v>2.7E-2</v>
      </c>
      <c r="AS33" s="22">
        <v>0.23699999999999999</v>
      </c>
      <c r="AT33" s="22">
        <v>0.76200000000000001</v>
      </c>
      <c r="AU33" s="22">
        <v>0.86199999999999999</v>
      </c>
      <c r="AV33" s="18">
        <v>0.78</v>
      </c>
      <c r="AW33" s="23">
        <v>3</v>
      </c>
      <c r="AX33" s="24">
        <v>617.4</v>
      </c>
      <c r="AY33" s="25"/>
    </row>
    <row r="34" spans="1:51" ht="15" customHeight="1" x14ac:dyDescent="0.2">
      <c r="A34" s="13">
        <v>23</v>
      </c>
      <c r="B34" s="14"/>
      <c r="C34" s="15">
        <v>0.90600000000000003</v>
      </c>
      <c r="D34" s="15">
        <v>7.0000000000000001E-3</v>
      </c>
      <c r="E34" s="15">
        <v>4.0000000000000001E-3</v>
      </c>
      <c r="F34" s="15">
        <v>7.5999999999999998E-2</v>
      </c>
      <c r="G34" s="15">
        <v>3.0000000000000001E-3</v>
      </c>
      <c r="H34" s="14"/>
      <c r="I34" s="16">
        <v>56.89</v>
      </c>
      <c r="J34" s="16">
        <v>42.96</v>
      </c>
      <c r="K34" s="16">
        <v>45.66</v>
      </c>
      <c r="L34" s="16">
        <v>55.91</v>
      </c>
      <c r="M34" s="16">
        <v>55.63</v>
      </c>
      <c r="N34" s="16">
        <v>3.57</v>
      </c>
      <c r="O34" s="16">
        <v>2.44</v>
      </c>
      <c r="P34" s="16">
        <v>3.54</v>
      </c>
      <c r="Q34" s="14"/>
      <c r="R34" s="17">
        <v>15.93</v>
      </c>
      <c r="S34" s="18">
        <v>17.55</v>
      </c>
      <c r="T34" s="18">
        <v>12.87</v>
      </c>
      <c r="U34" s="14"/>
      <c r="V34" s="15">
        <v>0.54</v>
      </c>
      <c r="W34" s="15">
        <v>0.33600000000000002</v>
      </c>
      <c r="X34" s="15">
        <v>0.65800000000000003</v>
      </c>
      <c r="Y34" s="14"/>
      <c r="Z34" s="15">
        <v>0.36699999999999999</v>
      </c>
      <c r="AA34" s="19">
        <v>208.2</v>
      </c>
      <c r="AB34" s="15">
        <v>0.76300000000000001</v>
      </c>
      <c r="AC34" s="14"/>
      <c r="AD34" s="19">
        <v>186</v>
      </c>
      <c r="AE34" s="15">
        <v>0.158</v>
      </c>
      <c r="AF34" s="20">
        <v>0.40799999999999997</v>
      </c>
      <c r="AG34" s="14"/>
      <c r="AH34" s="15">
        <v>0.97699999999999998</v>
      </c>
      <c r="AI34" s="15">
        <v>0.155</v>
      </c>
      <c r="AJ34" s="15">
        <v>0.84599999999999997</v>
      </c>
      <c r="AK34" s="15">
        <v>0.79</v>
      </c>
      <c r="AL34" s="19">
        <v>169</v>
      </c>
      <c r="AM34" s="19">
        <v>20</v>
      </c>
      <c r="AN34" s="21">
        <v>5.4</v>
      </c>
      <c r="AO34" s="15">
        <v>0.71</v>
      </c>
      <c r="AP34" s="14"/>
      <c r="AQ34" s="15">
        <v>7.0000000000000001E-3</v>
      </c>
      <c r="AR34" s="22">
        <v>1E-3</v>
      </c>
      <c r="AS34" s="22">
        <v>0.248</v>
      </c>
      <c r="AT34" s="22">
        <v>0.751</v>
      </c>
      <c r="AU34" s="22">
        <v>0.60499999999999998</v>
      </c>
      <c r="AV34" s="18">
        <v>1.03</v>
      </c>
      <c r="AW34" s="23">
        <v>4</v>
      </c>
      <c r="AX34" s="24">
        <v>275.8</v>
      </c>
      <c r="AY34" s="25"/>
    </row>
    <row r="35" spans="1:51" ht="15" customHeight="1" x14ac:dyDescent="0.2">
      <c r="A35" s="13">
        <v>24</v>
      </c>
      <c r="B35" s="14"/>
      <c r="C35" s="15">
        <v>0.317</v>
      </c>
      <c r="D35" s="15">
        <v>0.40500000000000003</v>
      </c>
      <c r="E35" s="15">
        <v>0.16200000000000001</v>
      </c>
      <c r="F35" s="15">
        <v>9.5000000000000001E-2</v>
      </c>
      <c r="G35" s="15">
        <v>1.7999999999999999E-2</v>
      </c>
      <c r="H35" s="14"/>
      <c r="I35" s="16">
        <v>116.46</v>
      </c>
      <c r="J35" s="16">
        <v>41.92</v>
      </c>
      <c r="K35" s="16">
        <v>114.2</v>
      </c>
      <c r="L35" s="16">
        <v>79.260000000000005</v>
      </c>
      <c r="M35" s="16">
        <v>66.16</v>
      </c>
      <c r="N35" s="16">
        <v>5.07</v>
      </c>
      <c r="O35" s="16">
        <v>2.82</v>
      </c>
      <c r="P35" s="16">
        <v>5.19</v>
      </c>
      <c r="Q35" s="14"/>
      <c r="R35" s="17">
        <v>22.94</v>
      </c>
      <c r="S35" s="18">
        <v>14.85</v>
      </c>
      <c r="T35" s="18">
        <v>21.98</v>
      </c>
      <c r="U35" s="14"/>
      <c r="V35" s="15">
        <v>0.13300000000000001</v>
      </c>
      <c r="W35" s="15">
        <v>0.313</v>
      </c>
      <c r="X35" s="15">
        <v>0.57999999999999996</v>
      </c>
      <c r="Y35" s="14"/>
      <c r="Z35" s="15">
        <v>0.217</v>
      </c>
      <c r="AA35" s="19">
        <v>97.8</v>
      </c>
      <c r="AB35" s="15">
        <v>0.69499999999999995</v>
      </c>
      <c r="AC35" s="14"/>
      <c r="AD35" s="19">
        <v>140.6</v>
      </c>
      <c r="AE35" s="15">
        <v>9.1999999999999998E-2</v>
      </c>
      <c r="AF35" s="20">
        <v>0.30499999999999999</v>
      </c>
      <c r="AG35" s="14"/>
      <c r="AH35" s="15">
        <v>0.80700000000000005</v>
      </c>
      <c r="AI35" s="15">
        <v>0.193</v>
      </c>
      <c r="AJ35" s="15">
        <v>0.84399999999999997</v>
      </c>
      <c r="AK35" s="15">
        <v>0.93200000000000005</v>
      </c>
      <c r="AL35" s="19">
        <v>261</v>
      </c>
      <c r="AM35" s="19">
        <v>0</v>
      </c>
      <c r="AN35" s="21">
        <v>15</v>
      </c>
      <c r="AO35" s="15">
        <v>0.58599999999999997</v>
      </c>
      <c r="AP35" s="14"/>
      <c r="AQ35" s="15">
        <v>0.40500000000000003</v>
      </c>
      <c r="AR35" s="22">
        <v>8.8999999999999996E-2</v>
      </c>
      <c r="AS35" s="22">
        <v>0.219</v>
      </c>
      <c r="AT35" s="22">
        <v>0.78</v>
      </c>
      <c r="AU35" s="22">
        <v>0.221</v>
      </c>
      <c r="AV35" s="18">
        <v>0.76</v>
      </c>
      <c r="AW35" s="23">
        <v>3</v>
      </c>
      <c r="AX35" s="24">
        <v>271.89999999999998</v>
      </c>
      <c r="AY35" s="25"/>
    </row>
    <row r="36" spans="1:51" ht="15" customHeight="1" x14ac:dyDescent="0.2">
      <c r="A36" s="13">
        <v>25</v>
      </c>
      <c r="B36" s="14"/>
      <c r="C36" s="15">
        <v>0.34399999999999997</v>
      </c>
      <c r="D36" s="15">
        <v>0.51200000000000001</v>
      </c>
      <c r="E36" s="15">
        <v>3.7999999999999999E-2</v>
      </c>
      <c r="F36" s="15">
        <v>9.2999999999999999E-2</v>
      </c>
      <c r="G36" s="15">
        <v>1.0999999999999999E-2</v>
      </c>
      <c r="H36" s="14"/>
      <c r="I36" s="16">
        <v>55.98</v>
      </c>
      <c r="J36" s="16">
        <v>26.53</v>
      </c>
      <c r="K36" s="16">
        <v>62.75</v>
      </c>
      <c r="L36" s="16">
        <v>40.78</v>
      </c>
      <c r="M36" s="16">
        <v>39.22</v>
      </c>
      <c r="N36" s="16">
        <v>4.21</v>
      </c>
      <c r="O36" s="16">
        <v>1.64</v>
      </c>
      <c r="P36" s="16">
        <v>4.2699999999999996</v>
      </c>
      <c r="Q36" s="14"/>
      <c r="R36" s="17">
        <v>13.29</v>
      </c>
      <c r="S36" s="18">
        <v>16.149999999999999</v>
      </c>
      <c r="T36" s="18">
        <v>14.66</v>
      </c>
      <c r="U36" s="14"/>
      <c r="V36" s="15">
        <v>0.25900000000000001</v>
      </c>
      <c r="W36" s="15">
        <v>0.26600000000000001</v>
      </c>
      <c r="X36" s="15">
        <v>0.39300000000000002</v>
      </c>
      <c r="Y36" s="14"/>
      <c r="Z36" s="15">
        <v>0.25</v>
      </c>
      <c r="AA36" s="19">
        <v>194.2</v>
      </c>
      <c r="AB36" s="15">
        <v>0.57899999999999996</v>
      </c>
      <c r="AC36" s="14"/>
      <c r="AD36" s="19">
        <v>160.1</v>
      </c>
      <c r="AE36" s="15">
        <v>0.11</v>
      </c>
      <c r="AF36" s="20">
        <v>0.26800000000000002</v>
      </c>
      <c r="AG36" s="14"/>
      <c r="AH36" s="15">
        <v>0.755</v>
      </c>
      <c r="AI36" s="15">
        <v>0.127</v>
      </c>
      <c r="AJ36" s="15">
        <v>0.77700000000000002</v>
      </c>
      <c r="AK36" s="15">
        <v>0.64400000000000002</v>
      </c>
      <c r="AL36" s="19">
        <v>109</v>
      </c>
      <c r="AM36" s="19">
        <v>4</v>
      </c>
      <c r="AN36" s="21">
        <v>11.5</v>
      </c>
      <c r="AO36" s="15">
        <v>0.73599999999999999</v>
      </c>
      <c r="AP36" s="14"/>
      <c r="AQ36" s="15">
        <v>0.51200000000000001</v>
      </c>
      <c r="AR36" s="22">
        <v>7.5999999999999998E-2</v>
      </c>
      <c r="AS36" s="22">
        <v>0.14799999999999999</v>
      </c>
      <c r="AT36" s="22">
        <v>0.85099999999999998</v>
      </c>
      <c r="AU36" s="22">
        <v>0.38400000000000001</v>
      </c>
      <c r="AV36" s="18">
        <v>0.99</v>
      </c>
      <c r="AW36" s="23">
        <v>2</v>
      </c>
      <c r="AX36" s="24">
        <v>409.9</v>
      </c>
      <c r="AY36" s="25"/>
    </row>
    <row r="37" spans="1:51" ht="15" customHeight="1" x14ac:dyDescent="0.2">
      <c r="A37" s="13">
        <v>26</v>
      </c>
      <c r="B37" s="14"/>
      <c r="C37" s="15">
        <v>0.69</v>
      </c>
      <c r="D37" s="15">
        <v>0.113</v>
      </c>
      <c r="E37" s="15">
        <v>0.16600000000000001</v>
      </c>
      <c r="F37" s="15">
        <v>7.0000000000000001E-3</v>
      </c>
      <c r="G37" s="15">
        <v>2.1000000000000001E-2</v>
      </c>
      <c r="H37" s="14"/>
      <c r="I37" s="16">
        <v>55.42</v>
      </c>
      <c r="J37" s="16">
        <v>18.63</v>
      </c>
      <c r="K37" s="16">
        <v>56.57</v>
      </c>
      <c r="L37" s="16">
        <v>50.29</v>
      </c>
      <c r="M37" s="16">
        <v>41.71</v>
      </c>
      <c r="N37" s="16">
        <v>2.61</v>
      </c>
      <c r="O37" s="16">
        <v>1.46</v>
      </c>
      <c r="P37" s="16">
        <v>2.69</v>
      </c>
      <c r="Q37" s="14"/>
      <c r="R37" s="17">
        <v>21.19</v>
      </c>
      <c r="S37" s="18">
        <v>12.7</v>
      </c>
      <c r="T37" s="18">
        <v>21.02</v>
      </c>
      <c r="U37" s="14"/>
      <c r="V37" s="15">
        <v>0.65800000000000003</v>
      </c>
      <c r="W37" s="15">
        <v>0.32500000000000001</v>
      </c>
      <c r="X37" s="15">
        <v>0.95599999999999996</v>
      </c>
      <c r="Y37" s="14"/>
      <c r="Z37" s="15">
        <v>0.32800000000000001</v>
      </c>
      <c r="AA37" s="19">
        <v>160</v>
      </c>
      <c r="AB37" s="15">
        <v>0.63700000000000001</v>
      </c>
      <c r="AC37" s="14"/>
      <c r="AD37" s="19">
        <v>206.2</v>
      </c>
      <c r="AE37" s="15">
        <v>0.214</v>
      </c>
      <c r="AF37" s="20">
        <v>0.26200000000000001</v>
      </c>
      <c r="AG37" s="14"/>
      <c r="AH37" s="15">
        <v>0.61499999999999999</v>
      </c>
      <c r="AI37" s="15">
        <v>0.19400000000000001</v>
      </c>
      <c r="AJ37" s="15">
        <v>0.83699999999999997</v>
      </c>
      <c r="AK37" s="15">
        <v>0.95799999999999996</v>
      </c>
      <c r="AL37" s="19">
        <v>86</v>
      </c>
      <c r="AM37" s="19">
        <v>2</v>
      </c>
      <c r="AN37" s="21">
        <v>18.2</v>
      </c>
      <c r="AO37" s="15">
        <v>0.624</v>
      </c>
      <c r="AP37" s="14"/>
      <c r="AQ37" s="15">
        <v>0.113</v>
      </c>
      <c r="AR37" s="22">
        <v>2.9000000000000001E-2</v>
      </c>
      <c r="AS37" s="22">
        <v>0.25900000000000001</v>
      </c>
      <c r="AT37" s="22">
        <v>0.74</v>
      </c>
      <c r="AU37" s="22">
        <v>0.73899999999999999</v>
      </c>
      <c r="AV37" s="18">
        <v>0.97</v>
      </c>
      <c r="AW37" s="23">
        <v>2</v>
      </c>
      <c r="AX37" s="24">
        <v>476.1</v>
      </c>
      <c r="AY37" s="25"/>
    </row>
    <row r="38" spans="1:51" ht="15" customHeight="1" x14ac:dyDescent="0.2">
      <c r="A38" s="13">
        <v>27</v>
      </c>
      <c r="B38" s="14"/>
      <c r="C38" s="15">
        <v>0.432</v>
      </c>
      <c r="D38" s="15">
        <v>0.14199999999999999</v>
      </c>
      <c r="E38" s="15">
        <v>0.35899999999999999</v>
      </c>
      <c r="F38" s="15">
        <v>6.5000000000000002E-2</v>
      </c>
      <c r="G38" s="15">
        <v>0</v>
      </c>
      <c r="H38" s="14"/>
      <c r="I38" s="16">
        <v>173.25</v>
      </c>
      <c r="J38" s="16">
        <v>91.08</v>
      </c>
      <c r="K38" s="16">
        <v>165.04</v>
      </c>
      <c r="L38" s="16">
        <v>154.12</v>
      </c>
      <c r="M38" s="16">
        <v>98.75</v>
      </c>
      <c r="N38" s="16">
        <v>5.23</v>
      </c>
      <c r="O38" s="16">
        <v>3.62</v>
      </c>
      <c r="P38" s="16">
        <v>5.3</v>
      </c>
      <c r="Q38" s="14"/>
      <c r="R38" s="17">
        <v>33.07</v>
      </c>
      <c r="S38" s="18">
        <v>25.12</v>
      </c>
      <c r="T38" s="18">
        <v>31.08</v>
      </c>
      <c r="U38" s="14"/>
      <c r="V38" s="15">
        <v>0.496</v>
      </c>
      <c r="W38" s="15">
        <v>0.51400000000000001</v>
      </c>
      <c r="X38" s="15">
        <v>0.69</v>
      </c>
      <c r="Y38" s="14"/>
      <c r="Z38" s="15">
        <v>0.22</v>
      </c>
      <c r="AA38" s="19">
        <v>68.7</v>
      </c>
      <c r="AB38" s="15">
        <v>0.79700000000000004</v>
      </c>
      <c r="AC38" s="14"/>
      <c r="AD38" s="19">
        <v>204.8</v>
      </c>
      <c r="AE38" s="15">
        <v>0.09</v>
      </c>
      <c r="AF38" s="20">
        <v>0.224</v>
      </c>
      <c r="AG38" s="14"/>
      <c r="AH38" s="15">
        <v>0.54400000000000004</v>
      </c>
      <c r="AI38" s="15">
        <v>0.14199999999999999</v>
      </c>
      <c r="AJ38" s="15">
        <v>0.746</v>
      </c>
      <c r="AK38" s="15">
        <v>0.63800000000000001</v>
      </c>
      <c r="AL38" s="19">
        <v>238</v>
      </c>
      <c r="AM38" s="19">
        <v>23</v>
      </c>
      <c r="AN38" s="21">
        <v>18</v>
      </c>
      <c r="AO38" s="15">
        <v>0.76700000000000002</v>
      </c>
      <c r="AP38" s="14"/>
      <c r="AQ38" s="15">
        <v>0.14199999999999999</v>
      </c>
      <c r="AR38" s="22">
        <v>7.0000000000000007E-2</v>
      </c>
      <c r="AS38" s="22">
        <v>0.49199999999999999</v>
      </c>
      <c r="AT38" s="22">
        <v>0.50700000000000001</v>
      </c>
      <c r="AU38" s="22">
        <v>0.504</v>
      </c>
      <c r="AV38" s="18">
        <v>0.59</v>
      </c>
      <c r="AW38" s="23">
        <v>3</v>
      </c>
      <c r="AX38" s="24">
        <v>130.69999999999999</v>
      </c>
      <c r="AY38" s="25"/>
    </row>
    <row r="39" spans="1:51" ht="15" customHeight="1" x14ac:dyDescent="0.2">
      <c r="A39" s="13">
        <v>28</v>
      </c>
      <c r="B39" s="14"/>
      <c r="C39" s="15">
        <v>0.57499999999999996</v>
      </c>
      <c r="D39" s="15">
        <v>0.01</v>
      </c>
      <c r="E39" s="15">
        <v>0.33800000000000002</v>
      </c>
      <c r="F39" s="15">
        <v>7.5999999999999998E-2</v>
      </c>
      <c r="G39" s="15">
        <v>0</v>
      </c>
      <c r="H39" s="14"/>
      <c r="I39" s="16">
        <v>98.79</v>
      </c>
      <c r="J39" s="16">
        <v>35.6</v>
      </c>
      <c r="K39" s="16">
        <v>97.64</v>
      </c>
      <c r="L39" s="16">
        <v>97.68</v>
      </c>
      <c r="M39" s="16">
        <v>64.599999999999994</v>
      </c>
      <c r="N39" s="16">
        <v>2.7</v>
      </c>
      <c r="O39" s="16">
        <v>2.0499999999999998</v>
      </c>
      <c r="P39" s="16">
        <v>2.79</v>
      </c>
      <c r="Q39" s="14"/>
      <c r="R39" s="17">
        <v>36.46</v>
      </c>
      <c r="S39" s="18">
        <v>17.329999999999998</v>
      </c>
      <c r="T39" s="18">
        <v>34.950000000000003</v>
      </c>
      <c r="U39" s="14"/>
      <c r="V39" s="15">
        <v>0.73199999999999998</v>
      </c>
      <c r="W39" s="15">
        <v>0.56699999999999995</v>
      </c>
      <c r="X39" s="15">
        <v>0.95799999999999996</v>
      </c>
      <c r="Y39" s="14"/>
      <c r="Z39" s="15">
        <v>0.32100000000000001</v>
      </c>
      <c r="AA39" s="19">
        <v>96.6</v>
      </c>
      <c r="AB39" s="15">
        <v>0.42499999999999999</v>
      </c>
      <c r="AC39" s="14"/>
      <c r="AD39" s="19">
        <v>181.6</v>
      </c>
      <c r="AE39" s="15">
        <v>0.24399999999999999</v>
      </c>
      <c r="AF39" s="20">
        <v>0.31900000000000001</v>
      </c>
      <c r="AG39" s="14"/>
      <c r="AH39" s="15">
        <v>0.63700000000000001</v>
      </c>
      <c r="AI39" s="15">
        <v>0.154</v>
      </c>
      <c r="AJ39" s="15">
        <v>0.86099999999999999</v>
      </c>
      <c r="AK39" s="15">
        <v>0.95599999999999996</v>
      </c>
      <c r="AL39" s="19">
        <v>157</v>
      </c>
      <c r="AM39" s="19">
        <v>41</v>
      </c>
      <c r="AN39" s="21">
        <v>14.5</v>
      </c>
      <c r="AO39" s="15">
        <v>0.748</v>
      </c>
      <c r="AP39" s="14"/>
      <c r="AQ39" s="15">
        <v>0.01</v>
      </c>
      <c r="AR39" s="22">
        <v>4.0000000000000001E-3</v>
      </c>
      <c r="AS39" s="22">
        <v>0.46800000000000003</v>
      </c>
      <c r="AT39" s="22">
        <v>0.53100000000000003</v>
      </c>
      <c r="AU39" s="22">
        <v>0.76800000000000002</v>
      </c>
      <c r="AV39" s="18">
        <v>0.79</v>
      </c>
      <c r="AW39" s="23">
        <v>4</v>
      </c>
      <c r="AX39" s="24">
        <v>268.2</v>
      </c>
      <c r="AY39" s="25"/>
    </row>
    <row r="40" spans="1:51" ht="15" customHeight="1" x14ac:dyDescent="0.2">
      <c r="A40" s="13">
        <v>29</v>
      </c>
      <c r="B40" s="14"/>
      <c r="C40" s="15">
        <v>0.76600000000000001</v>
      </c>
      <c r="D40" s="15">
        <v>0</v>
      </c>
      <c r="E40" s="15">
        <v>0.16</v>
      </c>
      <c r="F40" s="15">
        <v>5.3999999999999999E-2</v>
      </c>
      <c r="G40" s="15">
        <v>1.9E-2</v>
      </c>
      <c r="H40" s="14"/>
      <c r="I40" s="16">
        <v>49.23</v>
      </c>
      <c r="J40" s="16" t="s">
        <v>48</v>
      </c>
      <c r="K40" s="16">
        <v>49.67</v>
      </c>
      <c r="L40" s="16">
        <v>49.26</v>
      </c>
      <c r="M40" s="16">
        <v>41.22</v>
      </c>
      <c r="N40" s="16">
        <v>2.39</v>
      </c>
      <c r="O40" s="16" t="s">
        <v>48</v>
      </c>
      <c r="P40" s="16">
        <v>2.33</v>
      </c>
      <c r="Q40" s="14"/>
      <c r="R40" s="17">
        <v>20.51</v>
      </c>
      <c r="S40" s="18" t="s">
        <v>48</v>
      </c>
      <c r="T40" s="18">
        <v>21.28</v>
      </c>
      <c r="U40" s="14"/>
      <c r="V40" s="15">
        <v>0.69499999999999995</v>
      </c>
      <c r="W40" s="15">
        <v>0.38600000000000001</v>
      </c>
      <c r="X40" s="15">
        <v>0.878</v>
      </c>
      <c r="Y40" s="14"/>
      <c r="Z40" s="15">
        <v>0.42099999999999999</v>
      </c>
      <c r="AA40" s="19">
        <v>185.3</v>
      </c>
      <c r="AB40" s="15">
        <v>0.52800000000000002</v>
      </c>
      <c r="AC40" s="14"/>
      <c r="AD40" s="19">
        <v>156.5</v>
      </c>
      <c r="AE40" s="15">
        <v>0.122</v>
      </c>
      <c r="AF40" s="20">
        <v>0.38800000000000001</v>
      </c>
      <c r="AG40" s="14"/>
      <c r="AH40" s="15">
        <v>0.78700000000000003</v>
      </c>
      <c r="AI40" s="15">
        <v>0.14399999999999999</v>
      </c>
      <c r="AJ40" s="15">
        <v>0.85399999999999998</v>
      </c>
      <c r="AK40" s="15">
        <v>0.84799999999999998</v>
      </c>
      <c r="AL40" s="19">
        <v>173</v>
      </c>
      <c r="AM40" s="19">
        <v>22</v>
      </c>
      <c r="AN40" s="21">
        <v>13.1</v>
      </c>
      <c r="AO40" s="15">
        <v>0.71699999999999997</v>
      </c>
      <c r="AP40" s="14"/>
      <c r="AQ40" s="15">
        <v>0</v>
      </c>
      <c r="AR40" s="22">
        <v>0</v>
      </c>
      <c r="AS40" s="22" t="s">
        <v>48</v>
      </c>
      <c r="AT40" s="22" t="s">
        <v>48</v>
      </c>
      <c r="AU40" s="22" t="s">
        <v>48</v>
      </c>
      <c r="AV40" s="18" t="s">
        <v>48</v>
      </c>
      <c r="AW40" s="23" t="s">
        <v>48</v>
      </c>
      <c r="AX40" s="24" t="s">
        <v>48</v>
      </c>
      <c r="AY40" s="25"/>
    </row>
    <row r="41" spans="1:51" ht="15" customHeight="1" x14ac:dyDescent="0.2">
      <c r="A41" s="13">
        <v>30</v>
      </c>
      <c r="B41" s="14"/>
      <c r="C41" s="15">
        <v>0.13600000000000001</v>
      </c>
      <c r="D41" s="15">
        <v>0.23300000000000001</v>
      </c>
      <c r="E41" s="15">
        <v>0.59899999999999998</v>
      </c>
      <c r="F41" s="15">
        <v>2.4E-2</v>
      </c>
      <c r="G41" s="15">
        <v>4.0000000000000001E-3</v>
      </c>
      <c r="H41" s="14"/>
      <c r="I41" s="16">
        <v>169.36</v>
      </c>
      <c r="J41" s="16">
        <v>110.82</v>
      </c>
      <c r="K41" s="16">
        <v>151.41999999999999</v>
      </c>
      <c r="L41" s="16">
        <v>133.65</v>
      </c>
      <c r="M41" s="16">
        <v>53.08</v>
      </c>
      <c r="N41" s="16">
        <v>3.68</v>
      </c>
      <c r="O41" s="16">
        <v>2.58</v>
      </c>
      <c r="P41" s="16">
        <v>3.51</v>
      </c>
      <c r="Q41" s="14"/>
      <c r="R41" s="17">
        <v>45.96</v>
      </c>
      <c r="S41" s="18">
        <v>42.86</v>
      </c>
      <c r="T41" s="18">
        <v>43.05</v>
      </c>
      <c r="U41" s="14"/>
      <c r="V41" s="15">
        <v>0.56699999999999995</v>
      </c>
      <c r="W41" s="15">
        <v>0.69599999999999995</v>
      </c>
      <c r="X41" s="15">
        <v>0.59499999999999997</v>
      </c>
      <c r="Y41" s="14"/>
      <c r="Z41" s="15">
        <v>0.36099999999999999</v>
      </c>
      <c r="AA41" s="19">
        <v>71</v>
      </c>
      <c r="AB41" s="15">
        <v>0.72199999999999998</v>
      </c>
      <c r="AC41" s="14"/>
      <c r="AD41" s="19">
        <v>213.3</v>
      </c>
      <c r="AE41" s="15">
        <v>0.1</v>
      </c>
      <c r="AF41" s="20">
        <v>0.23100000000000001</v>
      </c>
      <c r="AG41" s="14"/>
      <c r="AH41" s="15">
        <v>0.46800000000000003</v>
      </c>
      <c r="AI41" s="15">
        <v>0.14000000000000001</v>
      </c>
      <c r="AJ41" s="15">
        <v>0.76100000000000001</v>
      </c>
      <c r="AK41" s="15">
        <v>0.69799999999999995</v>
      </c>
      <c r="AL41" s="19">
        <v>163</v>
      </c>
      <c r="AM41" s="19">
        <v>41</v>
      </c>
      <c r="AN41" s="21">
        <v>26.1</v>
      </c>
      <c r="AO41" s="15">
        <v>0.77400000000000002</v>
      </c>
      <c r="AP41" s="14"/>
      <c r="AQ41" s="15">
        <v>0.23300000000000001</v>
      </c>
      <c r="AR41" s="22">
        <v>0.13700000000000001</v>
      </c>
      <c r="AS41" s="22">
        <v>0.58799999999999997</v>
      </c>
      <c r="AT41" s="22">
        <v>0.41099999999999998</v>
      </c>
      <c r="AU41" s="22">
        <v>0.626</v>
      </c>
      <c r="AV41" s="18">
        <v>0.94</v>
      </c>
      <c r="AW41" s="23">
        <v>2</v>
      </c>
      <c r="AX41" s="24">
        <v>108.5</v>
      </c>
      <c r="AY41" s="25"/>
    </row>
    <row r="42" spans="1:51" ht="15" customHeight="1" x14ac:dyDescent="0.2">
      <c r="A42" s="13">
        <v>31</v>
      </c>
      <c r="B42" s="14"/>
      <c r="C42" s="15">
        <v>0.192</v>
      </c>
      <c r="D42" s="15">
        <v>0.42699999999999999</v>
      </c>
      <c r="E42" s="15">
        <v>0.33600000000000002</v>
      </c>
      <c r="F42" s="15">
        <v>3.6999999999999998E-2</v>
      </c>
      <c r="G42" s="15">
        <v>5.0000000000000001E-3</v>
      </c>
      <c r="H42" s="14"/>
      <c r="I42" s="16">
        <v>58.21</v>
      </c>
      <c r="J42" s="16">
        <v>37.450000000000003</v>
      </c>
      <c r="K42" s="16">
        <v>64.2</v>
      </c>
      <c r="L42" s="16">
        <v>45.05</v>
      </c>
      <c r="M42" s="16">
        <v>29.81</v>
      </c>
      <c r="N42" s="16">
        <v>2</v>
      </c>
      <c r="O42" s="16">
        <v>0.99</v>
      </c>
      <c r="P42" s="16">
        <v>2.0299999999999998</v>
      </c>
      <c r="Q42" s="14"/>
      <c r="R42" s="17">
        <v>29.09</v>
      </c>
      <c r="S42" s="18">
        <v>37.520000000000003</v>
      </c>
      <c r="T42" s="18">
        <v>31.5</v>
      </c>
      <c r="U42" s="14"/>
      <c r="V42" s="15">
        <v>0.45100000000000001</v>
      </c>
      <c r="W42" s="15">
        <v>0.41199999999999998</v>
      </c>
      <c r="X42" s="15">
        <v>0.63300000000000001</v>
      </c>
      <c r="Y42" s="14"/>
      <c r="Z42" s="15">
        <v>0.34</v>
      </c>
      <c r="AA42" s="19">
        <v>128.4</v>
      </c>
      <c r="AB42" s="15">
        <v>0.55200000000000005</v>
      </c>
      <c r="AC42" s="14"/>
      <c r="AD42" s="19">
        <v>149.9</v>
      </c>
      <c r="AE42" s="15">
        <v>0.105</v>
      </c>
      <c r="AF42" s="20">
        <v>0.20599999999999999</v>
      </c>
      <c r="AG42" s="14"/>
      <c r="AH42" s="15">
        <v>0.54600000000000004</v>
      </c>
      <c r="AI42" s="15">
        <v>0.16700000000000001</v>
      </c>
      <c r="AJ42" s="15">
        <v>0.81799999999999995</v>
      </c>
      <c r="AK42" s="15">
        <v>0.78400000000000003</v>
      </c>
      <c r="AL42" s="19">
        <v>114</v>
      </c>
      <c r="AM42" s="19">
        <v>0</v>
      </c>
      <c r="AN42" s="21">
        <v>23.9</v>
      </c>
      <c r="AO42" s="15">
        <v>0.64600000000000002</v>
      </c>
      <c r="AP42" s="14"/>
      <c r="AQ42" s="15">
        <v>0.42699999999999999</v>
      </c>
      <c r="AR42" s="22">
        <v>0.17199999999999999</v>
      </c>
      <c r="AS42" s="22">
        <v>0.40300000000000002</v>
      </c>
      <c r="AT42" s="22">
        <v>0.59599999999999997</v>
      </c>
      <c r="AU42" s="22">
        <v>0.42899999999999999</v>
      </c>
      <c r="AV42" s="18">
        <v>1.23</v>
      </c>
      <c r="AW42" s="23">
        <v>4</v>
      </c>
      <c r="AX42" s="24">
        <v>199.5</v>
      </c>
      <c r="AY42" s="25"/>
    </row>
    <row r="43" spans="1:51" ht="15" customHeight="1" x14ac:dyDescent="0.2">
      <c r="A43" s="13">
        <v>32</v>
      </c>
      <c r="B43" s="14"/>
      <c r="C43" s="15">
        <v>0.85499999999999998</v>
      </c>
      <c r="D43" s="15">
        <v>0</v>
      </c>
      <c r="E43" s="15">
        <v>8.5999999999999993E-2</v>
      </c>
      <c r="F43" s="15">
        <v>3.5999999999999997E-2</v>
      </c>
      <c r="G43" s="15">
        <v>2.1000000000000001E-2</v>
      </c>
      <c r="H43" s="14"/>
      <c r="I43" s="16">
        <v>52.16</v>
      </c>
      <c r="J43" s="16" t="s">
        <v>48</v>
      </c>
      <c r="K43" s="16">
        <v>46.19</v>
      </c>
      <c r="L43" s="16">
        <v>51.92</v>
      </c>
      <c r="M43" s="16">
        <v>47.32</v>
      </c>
      <c r="N43" s="16">
        <v>2.96</v>
      </c>
      <c r="O43" s="16" t="s">
        <v>48</v>
      </c>
      <c r="P43" s="16">
        <v>3.01</v>
      </c>
      <c r="Q43" s="14"/>
      <c r="R43" s="17">
        <v>17.559999999999999</v>
      </c>
      <c r="S43" s="18" t="s">
        <v>48</v>
      </c>
      <c r="T43" s="18">
        <v>15.31</v>
      </c>
      <c r="U43" s="14"/>
      <c r="V43" s="15">
        <v>0.46300000000000002</v>
      </c>
      <c r="W43" s="15">
        <v>0.29199999999999998</v>
      </c>
      <c r="X43" s="15">
        <v>0.66200000000000003</v>
      </c>
      <c r="Y43" s="14"/>
      <c r="Z43" s="15">
        <v>0.21199999999999999</v>
      </c>
      <c r="AA43" s="19">
        <v>140.69999999999999</v>
      </c>
      <c r="AB43" s="15">
        <v>0.54600000000000004</v>
      </c>
      <c r="AC43" s="14"/>
      <c r="AD43" s="19">
        <v>141.5</v>
      </c>
      <c r="AE43" s="15">
        <v>9.6000000000000002E-2</v>
      </c>
      <c r="AF43" s="20">
        <v>0.36599999999999999</v>
      </c>
      <c r="AG43" s="14"/>
      <c r="AH43" s="15">
        <v>0.60399999999999998</v>
      </c>
      <c r="AI43" s="15">
        <v>0.157</v>
      </c>
      <c r="AJ43" s="15">
        <v>0.81499999999999995</v>
      </c>
      <c r="AK43" s="15">
        <v>0.61899999999999999</v>
      </c>
      <c r="AL43" s="19">
        <v>185</v>
      </c>
      <c r="AM43" s="19">
        <v>0</v>
      </c>
      <c r="AN43" s="21">
        <v>16.100000000000001</v>
      </c>
      <c r="AO43" s="15">
        <v>0.75800000000000001</v>
      </c>
      <c r="AP43" s="14"/>
      <c r="AQ43" s="15">
        <v>0</v>
      </c>
      <c r="AR43" s="22">
        <v>0</v>
      </c>
      <c r="AS43" s="22" t="s">
        <v>48</v>
      </c>
      <c r="AT43" s="22" t="s">
        <v>48</v>
      </c>
      <c r="AU43" s="22" t="s">
        <v>48</v>
      </c>
      <c r="AV43" s="18" t="s">
        <v>48</v>
      </c>
      <c r="AW43" s="23" t="s">
        <v>48</v>
      </c>
      <c r="AX43" s="24" t="s">
        <v>48</v>
      </c>
      <c r="AY43" s="25"/>
    </row>
    <row r="44" spans="1:51" ht="15" customHeight="1" x14ac:dyDescent="0.2">
      <c r="A44" s="13">
        <v>33</v>
      </c>
      <c r="B44" s="14"/>
      <c r="C44" s="15">
        <v>0.52</v>
      </c>
      <c r="D44" s="15">
        <v>0.39700000000000002</v>
      </c>
      <c r="E44" s="15">
        <v>0</v>
      </c>
      <c r="F44" s="15">
        <v>6.8000000000000005E-2</v>
      </c>
      <c r="G44" s="15">
        <v>1.2E-2</v>
      </c>
      <c r="H44" s="14"/>
      <c r="I44" s="16">
        <v>31.84</v>
      </c>
      <c r="J44" s="16">
        <v>18.440000000000001</v>
      </c>
      <c r="K44" s="16">
        <v>28.51</v>
      </c>
      <c r="L44" s="16">
        <v>26.21</v>
      </c>
      <c r="M44" s="16">
        <v>26.21</v>
      </c>
      <c r="N44" s="16">
        <v>2.58</v>
      </c>
      <c r="O44" s="16">
        <v>1.55</v>
      </c>
      <c r="P44" s="16">
        <v>2.5499999999999998</v>
      </c>
      <c r="Q44" s="14"/>
      <c r="R44" s="17">
        <v>12.32</v>
      </c>
      <c r="S44" s="18">
        <v>11.87</v>
      </c>
      <c r="T44" s="18">
        <v>11.14</v>
      </c>
      <c r="U44" s="14"/>
      <c r="V44" s="15">
        <v>0.55400000000000005</v>
      </c>
      <c r="W44" s="15">
        <v>0.26</v>
      </c>
      <c r="X44" s="15">
        <v>0.73599999999999999</v>
      </c>
      <c r="Y44" s="14"/>
      <c r="Z44" s="15">
        <v>0.27600000000000002</v>
      </c>
      <c r="AA44" s="19">
        <v>202.8</v>
      </c>
      <c r="AB44" s="15">
        <v>0.46100000000000002</v>
      </c>
      <c r="AC44" s="14"/>
      <c r="AD44" s="19">
        <v>84</v>
      </c>
      <c r="AE44" s="15">
        <v>0.04</v>
      </c>
      <c r="AF44" s="20">
        <v>0.44800000000000001</v>
      </c>
      <c r="AG44" s="14"/>
      <c r="AH44" s="15">
        <v>0.58799999999999997</v>
      </c>
      <c r="AI44" s="15">
        <v>0.16300000000000001</v>
      </c>
      <c r="AJ44" s="15">
        <v>0.73699999999999999</v>
      </c>
      <c r="AK44" s="15">
        <v>0.55400000000000005</v>
      </c>
      <c r="AL44" s="19">
        <v>122</v>
      </c>
      <c r="AM44" s="19">
        <v>5</v>
      </c>
      <c r="AN44" s="21">
        <v>16.5</v>
      </c>
      <c r="AO44" s="15">
        <v>0.72799999999999998</v>
      </c>
      <c r="AP44" s="14"/>
      <c r="AQ44" s="15">
        <v>0.39700000000000002</v>
      </c>
      <c r="AR44" s="22">
        <v>9.8000000000000004E-2</v>
      </c>
      <c r="AS44" s="22">
        <v>0.247</v>
      </c>
      <c r="AT44" s="22">
        <v>0.752</v>
      </c>
      <c r="AU44" s="22">
        <v>0.53800000000000003</v>
      </c>
      <c r="AV44" s="18">
        <v>0.76</v>
      </c>
      <c r="AW44" s="23">
        <v>4</v>
      </c>
      <c r="AX44" s="24">
        <v>350.3</v>
      </c>
      <c r="AY44" s="25"/>
    </row>
    <row r="45" spans="1:51" ht="15" customHeight="1" x14ac:dyDescent="0.2">
      <c r="A45" s="13">
        <v>34</v>
      </c>
      <c r="B45" s="14"/>
      <c r="C45" s="15">
        <v>0.64200000000000002</v>
      </c>
      <c r="D45" s="15">
        <v>0.13600000000000001</v>
      </c>
      <c r="E45" s="15">
        <v>0.192</v>
      </c>
      <c r="F45" s="15">
        <v>6.0000000000000001E-3</v>
      </c>
      <c r="G45" s="15">
        <v>2.1000000000000001E-2</v>
      </c>
      <c r="H45" s="14"/>
      <c r="I45" s="16">
        <v>44.66</v>
      </c>
      <c r="J45" s="16">
        <v>36.520000000000003</v>
      </c>
      <c r="K45" s="16">
        <v>43.41</v>
      </c>
      <c r="L45" s="16">
        <v>43.23</v>
      </c>
      <c r="M45" s="16">
        <v>34.71</v>
      </c>
      <c r="N45" s="16">
        <v>2.0299999999999998</v>
      </c>
      <c r="O45" s="16">
        <v>1.06</v>
      </c>
      <c r="P45" s="16">
        <v>1.99</v>
      </c>
      <c r="Q45" s="14"/>
      <c r="R45" s="17">
        <v>21.98</v>
      </c>
      <c r="S45" s="18">
        <v>34.229999999999997</v>
      </c>
      <c r="T45" s="18">
        <v>21.71</v>
      </c>
      <c r="U45" s="14"/>
      <c r="V45" s="15">
        <v>0.80100000000000005</v>
      </c>
      <c r="W45" s="15">
        <v>0.34799999999999998</v>
      </c>
      <c r="X45" s="15">
        <v>0.83699999999999997</v>
      </c>
      <c r="Y45" s="14"/>
      <c r="Z45" s="15">
        <v>0.374</v>
      </c>
      <c r="AA45" s="19">
        <v>153.80000000000001</v>
      </c>
      <c r="AB45" s="15">
        <v>0.496</v>
      </c>
      <c r="AC45" s="14"/>
      <c r="AD45" s="19">
        <v>174.2</v>
      </c>
      <c r="AE45" s="15">
        <v>0.156</v>
      </c>
      <c r="AF45" s="20">
        <v>0.35799999999999998</v>
      </c>
      <c r="AG45" s="14"/>
      <c r="AH45" s="15">
        <v>0.52800000000000002</v>
      </c>
      <c r="AI45" s="15">
        <v>0.13300000000000001</v>
      </c>
      <c r="AJ45" s="15">
        <v>0.83299999999999996</v>
      </c>
      <c r="AK45" s="15">
        <v>0.67100000000000004</v>
      </c>
      <c r="AL45" s="19">
        <v>92</v>
      </c>
      <c r="AM45" s="19">
        <v>0</v>
      </c>
      <c r="AN45" s="21">
        <v>18.3</v>
      </c>
      <c r="AO45" s="15">
        <v>0.69599999999999995</v>
      </c>
      <c r="AP45" s="14"/>
      <c r="AQ45" s="15">
        <v>0.13600000000000001</v>
      </c>
      <c r="AR45" s="22">
        <v>3.5000000000000003E-2</v>
      </c>
      <c r="AS45" s="22">
        <v>0.26200000000000001</v>
      </c>
      <c r="AT45" s="22">
        <v>0.73699999999999999</v>
      </c>
      <c r="AU45" s="22">
        <v>0.77100000000000002</v>
      </c>
      <c r="AV45" s="18">
        <v>1.1499999999999999</v>
      </c>
      <c r="AW45" s="23">
        <v>3</v>
      </c>
      <c r="AX45" s="24">
        <v>188.1</v>
      </c>
      <c r="AY45" s="25"/>
    </row>
    <row r="46" spans="1:51" ht="15" customHeight="1" x14ac:dyDescent="0.2">
      <c r="A46" s="13">
        <v>35</v>
      </c>
      <c r="B46" s="14"/>
      <c r="C46" s="15">
        <v>0.753</v>
      </c>
      <c r="D46" s="15">
        <v>0</v>
      </c>
      <c r="E46" s="15">
        <v>0.21099999999999999</v>
      </c>
      <c r="F46" s="15">
        <v>3.2000000000000001E-2</v>
      </c>
      <c r="G46" s="15">
        <v>3.0000000000000001E-3</v>
      </c>
      <c r="H46" s="14"/>
      <c r="I46" s="16">
        <v>59.87</v>
      </c>
      <c r="J46" s="16" t="s">
        <v>48</v>
      </c>
      <c r="K46" s="16">
        <v>52.51</v>
      </c>
      <c r="L46" s="16">
        <v>59.57</v>
      </c>
      <c r="M46" s="16">
        <v>46.95</v>
      </c>
      <c r="N46" s="16">
        <v>2.35</v>
      </c>
      <c r="O46" s="16" t="s">
        <v>48</v>
      </c>
      <c r="P46" s="16">
        <v>2.25</v>
      </c>
      <c r="Q46" s="14"/>
      <c r="R46" s="17">
        <v>25.43</v>
      </c>
      <c r="S46" s="18" t="s">
        <v>48</v>
      </c>
      <c r="T46" s="18">
        <v>23.3</v>
      </c>
      <c r="U46" s="14"/>
      <c r="V46" s="15">
        <v>0.41499999999999998</v>
      </c>
      <c r="W46" s="15">
        <v>0.35399999999999998</v>
      </c>
      <c r="X46" s="15">
        <v>0.60599999999999998</v>
      </c>
      <c r="Y46" s="14"/>
      <c r="Z46" s="15">
        <v>0.22</v>
      </c>
      <c r="AA46" s="19">
        <v>95.2</v>
      </c>
      <c r="AB46" s="15">
        <v>0.60299999999999998</v>
      </c>
      <c r="AC46" s="14"/>
      <c r="AD46" s="19">
        <v>113.6</v>
      </c>
      <c r="AE46" s="15">
        <v>7.4999999999999997E-2</v>
      </c>
      <c r="AF46" s="20">
        <v>0.33600000000000002</v>
      </c>
      <c r="AG46" s="14"/>
      <c r="AH46" s="15">
        <v>0.54300000000000004</v>
      </c>
      <c r="AI46" s="15">
        <v>0.123</v>
      </c>
      <c r="AJ46" s="15">
        <v>0.83399999999999996</v>
      </c>
      <c r="AK46" s="15">
        <v>0.65100000000000002</v>
      </c>
      <c r="AL46" s="19">
        <v>279</v>
      </c>
      <c r="AM46" s="19">
        <v>0</v>
      </c>
      <c r="AN46" s="21">
        <v>17.600000000000001</v>
      </c>
      <c r="AO46" s="15">
        <v>0.77300000000000002</v>
      </c>
      <c r="AP46" s="14"/>
      <c r="AQ46" s="15">
        <v>0</v>
      </c>
      <c r="AR46" s="22">
        <v>0</v>
      </c>
      <c r="AS46" s="22" t="s">
        <v>48</v>
      </c>
      <c r="AT46" s="22" t="s">
        <v>48</v>
      </c>
      <c r="AU46" s="22" t="s">
        <v>48</v>
      </c>
      <c r="AV46" s="18" t="s">
        <v>48</v>
      </c>
      <c r="AW46" s="23" t="s">
        <v>48</v>
      </c>
      <c r="AX46" s="24" t="s">
        <v>48</v>
      </c>
      <c r="AY46" s="25"/>
    </row>
    <row r="47" spans="1:51" ht="15" customHeight="1" x14ac:dyDescent="0.2">
      <c r="A47" s="13">
        <v>36</v>
      </c>
      <c r="B47" s="14"/>
      <c r="C47" s="15">
        <v>0.73799999999999999</v>
      </c>
      <c r="D47" s="15">
        <v>0.11899999999999999</v>
      </c>
      <c r="E47" s="15">
        <v>0.114</v>
      </c>
      <c r="F47" s="15">
        <v>6.0000000000000001E-3</v>
      </c>
      <c r="G47" s="15">
        <v>0.02</v>
      </c>
      <c r="H47" s="14"/>
      <c r="I47" s="16">
        <v>84.74</v>
      </c>
      <c r="J47" s="16">
        <v>27.73</v>
      </c>
      <c r="K47" s="16">
        <v>88.33</v>
      </c>
      <c r="L47" s="16">
        <v>76.88</v>
      </c>
      <c r="M47" s="16">
        <v>67.92</v>
      </c>
      <c r="N47" s="16">
        <v>3.41</v>
      </c>
      <c r="O47" s="16">
        <v>1.67</v>
      </c>
      <c r="P47" s="16">
        <v>3.53</v>
      </c>
      <c r="Q47" s="14"/>
      <c r="R47" s="17">
        <v>24.8</v>
      </c>
      <c r="S47" s="18">
        <v>16.600000000000001</v>
      </c>
      <c r="T47" s="18">
        <v>24.98</v>
      </c>
      <c r="U47" s="14"/>
      <c r="V47" s="15">
        <v>0.65600000000000003</v>
      </c>
      <c r="W47" s="15">
        <v>0.42699999999999999</v>
      </c>
      <c r="X47" s="15">
        <v>0.79300000000000004</v>
      </c>
      <c r="Y47" s="14"/>
      <c r="Z47" s="15">
        <v>0.19700000000000001</v>
      </c>
      <c r="AA47" s="19">
        <v>71.900000000000006</v>
      </c>
      <c r="AB47" s="15">
        <v>0.68899999999999995</v>
      </c>
      <c r="AC47" s="14"/>
      <c r="AD47" s="19">
        <v>82.6</v>
      </c>
      <c r="AE47" s="15">
        <v>2.1999999999999999E-2</v>
      </c>
      <c r="AF47" s="20">
        <v>0.32700000000000001</v>
      </c>
      <c r="AG47" s="14"/>
      <c r="AH47" s="15">
        <v>0.72599999999999998</v>
      </c>
      <c r="AI47" s="15">
        <v>0.14499999999999999</v>
      </c>
      <c r="AJ47" s="15">
        <v>0.76600000000000001</v>
      </c>
      <c r="AK47" s="15">
        <v>0.501</v>
      </c>
      <c r="AL47" s="19">
        <v>256</v>
      </c>
      <c r="AM47" s="19">
        <v>29</v>
      </c>
      <c r="AN47" s="21">
        <v>12</v>
      </c>
      <c r="AO47" s="15">
        <v>0.72299999999999998</v>
      </c>
      <c r="AP47" s="14"/>
      <c r="AQ47" s="15">
        <v>0.11899999999999999</v>
      </c>
      <c r="AR47" s="22">
        <v>3.5999999999999997E-2</v>
      </c>
      <c r="AS47" s="22">
        <v>0.3</v>
      </c>
      <c r="AT47" s="22">
        <v>0.69899999999999995</v>
      </c>
      <c r="AU47" s="22">
        <v>0.63800000000000001</v>
      </c>
      <c r="AV47" s="18">
        <v>0.87</v>
      </c>
      <c r="AW47" s="23">
        <v>2</v>
      </c>
      <c r="AX47" s="24">
        <v>219.7</v>
      </c>
      <c r="AY47" s="25"/>
    </row>
    <row r="48" spans="1:51" ht="15" customHeight="1" x14ac:dyDescent="0.2">
      <c r="A48" s="13">
        <v>37</v>
      </c>
      <c r="B48" s="14"/>
      <c r="C48" s="15">
        <v>0.82699999999999996</v>
      </c>
      <c r="D48" s="15">
        <v>0</v>
      </c>
      <c r="E48" s="15">
        <v>9.5000000000000001E-2</v>
      </c>
      <c r="F48" s="15">
        <v>7.6999999999999999E-2</v>
      </c>
      <c r="G48" s="15">
        <v>0</v>
      </c>
      <c r="H48" s="14"/>
      <c r="I48" s="16">
        <v>86.24</v>
      </c>
      <c r="J48" s="16" t="s">
        <v>48</v>
      </c>
      <c r="K48" s="16">
        <v>74.97</v>
      </c>
      <c r="L48" s="16">
        <v>85.28</v>
      </c>
      <c r="M48" s="16">
        <v>77.17</v>
      </c>
      <c r="N48" s="16">
        <v>4.2300000000000004</v>
      </c>
      <c r="O48" s="16" t="s">
        <v>48</v>
      </c>
      <c r="P48" s="16">
        <v>4.2</v>
      </c>
      <c r="Q48" s="14"/>
      <c r="R48" s="17">
        <v>20.37</v>
      </c>
      <c r="S48" s="18" t="s">
        <v>48</v>
      </c>
      <c r="T48" s="18">
        <v>17.809999999999999</v>
      </c>
      <c r="U48" s="14"/>
      <c r="V48" s="15">
        <v>0.92700000000000005</v>
      </c>
      <c r="W48" s="15">
        <v>0.24099999999999999</v>
      </c>
      <c r="X48" s="15">
        <v>0.97199999999999998</v>
      </c>
      <c r="Y48" s="14"/>
      <c r="Z48" s="15">
        <v>0.19700000000000001</v>
      </c>
      <c r="AA48" s="19">
        <v>100.1</v>
      </c>
      <c r="AB48" s="15">
        <v>0.76800000000000002</v>
      </c>
      <c r="AC48" s="14"/>
      <c r="AD48" s="19">
        <v>162.80000000000001</v>
      </c>
      <c r="AE48" s="15">
        <v>0.14899999999999999</v>
      </c>
      <c r="AF48" s="20">
        <v>0.216</v>
      </c>
      <c r="AG48" s="14"/>
      <c r="AH48" s="15">
        <v>0.83</v>
      </c>
      <c r="AI48" s="15">
        <v>0.157</v>
      </c>
      <c r="AJ48" s="15">
        <v>0.79500000000000004</v>
      </c>
      <c r="AK48" s="15">
        <v>0.61699999999999999</v>
      </c>
      <c r="AL48" s="19">
        <v>62</v>
      </c>
      <c r="AM48" s="19">
        <v>9</v>
      </c>
      <c r="AN48" s="21">
        <v>10.4</v>
      </c>
      <c r="AO48" s="15">
        <v>0.70399999999999996</v>
      </c>
      <c r="AP48" s="14"/>
      <c r="AQ48" s="15">
        <v>0</v>
      </c>
      <c r="AR48" s="22">
        <v>0</v>
      </c>
      <c r="AS48" s="22" t="s">
        <v>48</v>
      </c>
      <c r="AT48" s="22" t="s">
        <v>48</v>
      </c>
      <c r="AU48" s="22" t="s">
        <v>48</v>
      </c>
      <c r="AV48" s="18" t="s">
        <v>48</v>
      </c>
      <c r="AW48" s="23" t="s">
        <v>48</v>
      </c>
      <c r="AX48" s="24" t="s">
        <v>48</v>
      </c>
      <c r="AY48" s="25"/>
    </row>
    <row r="49" spans="1:51" ht="15" customHeight="1" x14ac:dyDescent="0.2">
      <c r="A49" s="13">
        <v>38</v>
      </c>
      <c r="B49" s="14"/>
      <c r="C49" s="15">
        <v>0.68200000000000005</v>
      </c>
      <c r="D49" s="15">
        <v>0.121</v>
      </c>
      <c r="E49" s="15">
        <v>0.157</v>
      </c>
      <c r="F49" s="15">
        <v>3.9E-2</v>
      </c>
      <c r="G49" s="15">
        <v>0</v>
      </c>
      <c r="H49" s="14"/>
      <c r="I49" s="16">
        <v>69.45</v>
      </c>
      <c r="J49" s="16">
        <v>12.91</v>
      </c>
      <c r="K49" s="16">
        <v>78.23</v>
      </c>
      <c r="L49" s="16">
        <v>61.74</v>
      </c>
      <c r="M49" s="16">
        <v>52.02</v>
      </c>
      <c r="N49" s="16">
        <v>3.03</v>
      </c>
      <c r="O49" s="16">
        <v>1.23</v>
      </c>
      <c r="P49" s="16">
        <v>3.16</v>
      </c>
      <c r="Q49" s="14"/>
      <c r="R49" s="17">
        <v>22.85</v>
      </c>
      <c r="S49" s="18">
        <v>10.45</v>
      </c>
      <c r="T49" s="18">
        <v>24.74</v>
      </c>
      <c r="U49" s="14"/>
      <c r="V49" s="15">
        <v>0.156</v>
      </c>
      <c r="W49" s="15">
        <v>0.32500000000000001</v>
      </c>
      <c r="X49" s="15">
        <v>0.23200000000000001</v>
      </c>
      <c r="Y49" s="14"/>
      <c r="Z49" s="15">
        <v>0.19500000000000001</v>
      </c>
      <c r="AA49" s="19">
        <v>88.3</v>
      </c>
      <c r="AB49" s="15">
        <v>0.74</v>
      </c>
      <c r="AC49" s="14"/>
      <c r="AD49" s="19">
        <v>106</v>
      </c>
      <c r="AE49" s="15">
        <v>4.2999999999999997E-2</v>
      </c>
      <c r="AF49" s="20">
        <v>0.38400000000000001</v>
      </c>
      <c r="AG49" s="14"/>
      <c r="AH49" s="15">
        <v>0.67300000000000004</v>
      </c>
      <c r="AI49" s="15">
        <v>0.15</v>
      </c>
      <c r="AJ49" s="15">
        <v>0.85299999999999998</v>
      </c>
      <c r="AK49" s="15">
        <v>0.85699999999999998</v>
      </c>
      <c r="AL49" s="19">
        <v>120</v>
      </c>
      <c r="AM49" s="19">
        <v>8</v>
      </c>
      <c r="AN49" s="21">
        <v>18.899999999999999</v>
      </c>
      <c r="AO49" s="15">
        <v>0.67200000000000004</v>
      </c>
      <c r="AP49" s="14"/>
      <c r="AQ49" s="15">
        <v>0.121</v>
      </c>
      <c r="AR49" s="22">
        <v>2.8000000000000001E-2</v>
      </c>
      <c r="AS49" s="22">
        <v>0.23499999999999999</v>
      </c>
      <c r="AT49" s="22">
        <v>0.76400000000000001</v>
      </c>
      <c r="AU49" s="22">
        <v>0.42099999999999999</v>
      </c>
      <c r="AV49" s="18">
        <v>0.8</v>
      </c>
      <c r="AW49" s="23">
        <v>4</v>
      </c>
      <c r="AX49" s="24">
        <v>475.1</v>
      </c>
      <c r="AY49" s="25"/>
    </row>
    <row r="50" spans="1:51" ht="15" customHeight="1" x14ac:dyDescent="0.2">
      <c r="A50" s="13">
        <v>39</v>
      </c>
      <c r="B50" s="14"/>
      <c r="C50" s="15">
        <v>0.82899999999999996</v>
      </c>
      <c r="D50" s="15">
        <v>1.7000000000000001E-2</v>
      </c>
      <c r="E50" s="15">
        <v>6.7000000000000004E-2</v>
      </c>
      <c r="F50" s="15">
        <v>7.3999999999999996E-2</v>
      </c>
      <c r="G50" s="15">
        <v>0.01</v>
      </c>
      <c r="H50" s="14"/>
      <c r="I50" s="16">
        <v>27.08</v>
      </c>
      <c r="J50" s="16">
        <v>26.58</v>
      </c>
      <c r="K50" s="16">
        <v>23.08</v>
      </c>
      <c r="L50" s="16">
        <v>26.75</v>
      </c>
      <c r="M50" s="16">
        <v>24.92</v>
      </c>
      <c r="N50" s="16">
        <v>1.62</v>
      </c>
      <c r="O50" s="16">
        <v>1.7</v>
      </c>
      <c r="P50" s="16">
        <v>1.64</v>
      </c>
      <c r="Q50" s="14"/>
      <c r="R50" s="17">
        <v>16.670000000000002</v>
      </c>
      <c r="S50" s="18">
        <v>15.59</v>
      </c>
      <c r="T50" s="18">
        <v>14.04</v>
      </c>
      <c r="U50" s="14"/>
      <c r="V50" s="15">
        <v>0.53400000000000003</v>
      </c>
      <c r="W50" s="15">
        <v>0.29599999999999999</v>
      </c>
      <c r="X50" s="15">
        <v>0.67600000000000005</v>
      </c>
      <c r="Y50" s="14"/>
      <c r="Z50" s="15">
        <v>0.42399999999999999</v>
      </c>
      <c r="AA50" s="19">
        <v>263</v>
      </c>
      <c r="AB50" s="15">
        <v>0.51900000000000002</v>
      </c>
      <c r="AC50" s="14"/>
      <c r="AD50" s="19">
        <v>176.5</v>
      </c>
      <c r="AE50" s="15">
        <v>0.111</v>
      </c>
      <c r="AF50" s="20">
        <v>0.246</v>
      </c>
      <c r="AG50" s="14"/>
      <c r="AH50" s="15">
        <v>0.61</v>
      </c>
      <c r="AI50" s="15">
        <v>0.14099999999999999</v>
      </c>
      <c r="AJ50" s="15">
        <v>0.88400000000000001</v>
      </c>
      <c r="AK50" s="15">
        <v>0.91900000000000004</v>
      </c>
      <c r="AL50" s="19">
        <v>119</v>
      </c>
      <c r="AM50" s="19">
        <v>16</v>
      </c>
      <c r="AN50" s="21">
        <v>11.1</v>
      </c>
      <c r="AO50" s="15">
        <v>0.73599999999999999</v>
      </c>
      <c r="AP50" s="14"/>
      <c r="AQ50" s="15">
        <v>1.7000000000000001E-2</v>
      </c>
      <c r="AR50" s="22">
        <v>3.0000000000000001E-3</v>
      </c>
      <c r="AS50" s="22">
        <v>0.217</v>
      </c>
      <c r="AT50" s="22">
        <v>0.78200000000000003</v>
      </c>
      <c r="AU50" s="22">
        <v>0.57299999999999995</v>
      </c>
      <c r="AV50" s="18">
        <v>0.72</v>
      </c>
      <c r="AW50" s="23">
        <v>4</v>
      </c>
      <c r="AX50" s="24">
        <v>268</v>
      </c>
      <c r="AY50" s="25"/>
    </row>
    <row r="51" spans="1:51" ht="15" customHeight="1" x14ac:dyDescent="0.2">
      <c r="A51" s="13">
        <v>40</v>
      </c>
      <c r="B51" s="14"/>
      <c r="C51" s="15">
        <v>0.40300000000000002</v>
      </c>
      <c r="D51" s="15">
        <v>0.46800000000000003</v>
      </c>
      <c r="E51" s="15">
        <v>8.6999999999999994E-2</v>
      </c>
      <c r="F51" s="15">
        <v>0.02</v>
      </c>
      <c r="G51" s="15">
        <v>0.02</v>
      </c>
      <c r="H51" s="14"/>
      <c r="I51" s="16">
        <v>78.02</v>
      </c>
      <c r="J51" s="16">
        <v>25.33</v>
      </c>
      <c r="K51" s="16">
        <v>88.13</v>
      </c>
      <c r="L51" s="16">
        <v>50.59</v>
      </c>
      <c r="M51" s="16">
        <v>46.09</v>
      </c>
      <c r="N51" s="16">
        <v>3.54</v>
      </c>
      <c r="O51" s="16">
        <v>1.19</v>
      </c>
      <c r="P51" s="16">
        <v>3.53</v>
      </c>
      <c r="Q51" s="14"/>
      <c r="R51" s="17">
        <v>22.02</v>
      </c>
      <c r="S51" s="18">
        <v>21.11</v>
      </c>
      <c r="T51" s="18">
        <v>24.95</v>
      </c>
      <c r="U51" s="14"/>
      <c r="V51" s="15">
        <v>0.435</v>
      </c>
      <c r="W51" s="15">
        <v>0.372</v>
      </c>
      <c r="X51" s="15">
        <v>0.502</v>
      </c>
      <c r="Y51" s="14"/>
      <c r="Z51" s="15">
        <v>0.25700000000000001</v>
      </c>
      <c r="AA51" s="19">
        <v>120.6</v>
      </c>
      <c r="AB51" s="15">
        <v>0.67900000000000005</v>
      </c>
      <c r="AC51" s="14"/>
      <c r="AD51" s="19">
        <v>101.7</v>
      </c>
      <c r="AE51" s="15">
        <v>2.1000000000000001E-2</v>
      </c>
      <c r="AF51" s="20">
        <v>0.40699999999999997</v>
      </c>
      <c r="AG51" s="14"/>
      <c r="AH51" s="15">
        <v>0.55500000000000005</v>
      </c>
      <c r="AI51" s="15">
        <v>0.158</v>
      </c>
      <c r="AJ51" s="15">
        <v>0.74399999999999999</v>
      </c>
      <c r="AK51" s="15">
        <v>0.49</v>
      </c>
      <c r="AL51" s="19">
        <v>107</v>
      </c>
      <c r="AM51" s="19">
        <v>8</v>
      </c>
      <c r="AN51" s="21">
        <v>17</v>
      </c>
      <c r="AO51" s="15">
        <v>0.69499999999999995</v>
      </c>
      <c r="AP51" s="14"/>
      <c r="AQ51" s="15">
        <v>0.46800000000000003</v>
      </c>
      <c r="AR51" s="22">
        <v>0.13500000000000001</v>
      </c>
      <c r="AS51" s="22">
        <v>0.28799999999999998</v>
      </c>
      <c r="AT51" s="22">
        <v>0.71099999999999997</v>
      </c>
      <c r="AU51" s="22">
        <v>0.51</v>
      </c>
      <c r="AV51" s="18">
        <v>1.25</v>
      </c>
      <c r="AW51" s="23">
        <v>4</v>
      </c>
      <c r="AX51" s="24">
        <v>371.4</v>
      </c>
      <c r="AY51" s="25"/>
    </row>
    <row r="52" spans="1:51" ht="15" customHeight="1" x14ac:dyDescent="0.2">
      <c r="A52" s="13">
        <v>41</v>
      </c>
      <c r="B52" s="14"/>
      <c r="C52" s="15">
        <v>0.91</v>
      </c>
      <c r="D52" s="15">
        <v>0</v>
      </c>
      <c r="E52" s="15">
        <v>0</v>
      </c>
      <c r="F52" s="15">
        <v>7.3999999999999996E-2</v>
      </c>
      <c r="G52" s="15">
        <v>1.4999999999999999E-2</v>
      </c>
      <c r="H52" s="14"/>
      <c r="I52" s="16">
        <v>23.21</v>
      </c>
      <c r="J52" s="16" t="s">
        <v>48</v>
      </c>
      <c r="K52" s="16">
        <v>22.86</v>
      </c>
      <c r="L52" s="16">
        <v>23.18</v>
      </c>
      <c r="M52" s="16">
        <v>23.18</v>
      </c>
      <c r="N52" s="16">
        <v>1.58</v>
      </c>
      <c r="O52" s="16" t="s">
        <v>48</v>
      </c>
      <c r="P52" s="16">
        <v>1.66</v>
      </c>
      <c r="Q52" s="14"/>
      <c r="R52" s="17">
        <v>14.6</v>
      </c>
      <c r="S52" s="18" t="s">
        <v>48</v>
      </c>
      <c r="T52" s="18">
        <v>13.7</v>
      </c>
      <c r="U52" s="14"/>
      <c r="V52" s="15">
        <v>0.59299999999999997</v>
      </c>
      <c r="W52" s="15">
        <v>0.27700000000000002</v>
      </c>
      <c r="X52" s="15">
        <v>0.84099999999999997</v>
      </c>
      <c r="Y52" s="14"/>
      <c r="Z52" s="15">
        <v>0.35599999999999998</v>
      </c>
      <c r="AA52" s="19">
        <v>251.9</v>
      </c>
      <c r="AB52" s="15">
        <v>0.40699999999999997</v>
      </c>
      <c r="AC52" s="14"/>
      <c r="AD52" s="19">
        <v>107.8</v>
      </c>
      <c r="AE52" s="15">
        <v>3.7999999999999999E-2</v>
      </c>
      <c r="AF52" s="20">
        <v>0.31</v>
      </c>
      <c r="AG52" s="14"/>
      <c r="AH52" s="15">
        <v>0.64500000000000002</v>
      </c>
      <c r="AI52" s="15">
        <v>0.15</v>
      </c>
      <c r="AJ52" s="15">
        <v>0.82499999999999996</v>
      </c>
      <c r="AK52" s="15">
        <v>0.78300000000000003</v>
      </c>
      <c r="AL52" s="19">
        <v>130</v>
      </c>
      <c r="AM52" s="19">
        <v>8</v>
      </c>
      <c r="AN52" s="21">
        <v>13.4</v>
      </c>
      <c r="AO52" s="15">
        <v>0.751</v>
      </c>
      <c r="AP52" s="14"/>
      <c r="AQ52" s="15">
        <v>0</v>
      </c>
      <c r="AR52" s="22">
        <v>0</v>
      </c>
      <c r="AS52" s="22" t="s">
        <v>48</v>
      </c>
      <c r="AT52" s="22" t="s">
        <v>48</v>
      </c>
      <c r="AU52" s="22" t="s">
        <v>48</v>
      </c>
      <c r="AV52" s="18" t="s">
        <v>48</v>
      </c>
      <c r="AW52" s="23" t="s">
        <v>48</v>
      </c>
      <c r="AX52" s="24" t="s">
        <v>48</v>
      </c>
      <c r="AY52" s="25"/>
    </row>
    <row r="53" spans="1:51" ht="15" customHeight="1" x14ac:dyDescent="0.2">
      <c r="A53" s="13">
        <v>42</v>
      </c>
      <c r="B53" s="14"/>
      <c r="C53" s="15">
        <v>0.79</v>
      </c>
      <c r="D53" s="15">
        <v>0.124</v>
      </c>
      <c r="E53" s="15">
        <v>4.5999999999999999E-2</v>
      </c>
      <c r="F53" s="15">
        <v>2.4E-2</v>
      </c>
      <c r="G53" s="15">
        <v>1.4E-2</v>
      </c>
      <c r="H53" s="14"/>
      <c r="I53" s="16">
        <v>62.68</v>
      </c>
      <c r="J53" s="16">
        <v>15.13</v>
      </c>
      <c r="K53" s="16">
        <v>56.25</v>
      </c>
      <c r="L53" s="16">
        <v>56.19</v>
      </c>
      <c r="M53" s="16">
        <v>53.56</v>
      </c>
      <c r="N53" s="16">
        <v>4.58</v>
      </c>
      <c r="O53" s="16">
        <v>1.45</v>
      </c>
      <c r="P53" s="16">
        <v>4.3899999999999997</v>
      </c>
      <c r="Q53" s="14"/>
      <c r="R53" s="17">
        <v>13.66</v>
      </c>
      <c r="S53" s="18">
        <v>10.37</v>
      </c>
      <c r="T53" s="18">
        <v>12.8</v>
      </c>
      <c r="U53" s="14"/>
      <c r="V53" s="15">
        <v>0.54700000000000004</v>
      </c>
      <c r="W53" s="15">
        <v>0.30399999999999999</v>
      </c>
      <c r="X53" s="15">
        <v>0.81699999999999995</v>
      </c>
      <c r="Y53" s="14"/>
      <c r="Z53" s="15">
        <v>0.182</v>
      </c>
      <c r="AA53" s="19">
        <v>138.1</v>
      </c>
      <c r="AB53" s="15">
        <v>0.59299999999999997</v>
      </c>
      <c r="AC53" s="14"/>
      <c r="AD53" s="19">
        <v>139.69999999999999</v>
      </c>
      <c r="AE53" s="15">
        <v>0.14699999999999999</v>
      </c>
      <c r="AF53" s="20">
        <v>0.35199999999999998</v>
      </c>
      <c r="AG53" s="14"/>
      <c r="AH53" s="15">
        <v>0.60099999999999998</v>
      </c>
      <c r="AI53" s="15">
        <v>0.189</v>
      </c>
      <c r="AJ53" s="15">
        <v>0.84699999999999998</v>
      </c>
      <c r="AK53" s="15">
        <v>0.93100000000000005</v>
      </c>
      <c r="AL53" s="19">
        <v>186</v>
      </c>
      <c r="AM53" s="19">
        <v>7</v>
      </c>
      <c r="AN53" s="21">
        <v>15.2</v>
      </c>
      <c r="AO53" s="15">
        <v>0.68300000000000005</v>
      </c>
      <c r="AP53" s="14"/>
      <c r="AQ53" s="15">
        <v>0.124</v>
      </c>
      <c r="AR53" s="22">
        <v>3.5000000000000003E-2</v>
      </c>
      <c r="AS53" s="22">
        <v>0.28399999999999997</v>
      </c>
      <c r="AT53" s="22">
        <v>0.71499999999999997</v>
      </c>
      <c r="AU53" s="22">
        <v>0.68100000000000005</v>
      </c>
      <c r="AV53" s="18">
        <v>0.99</v>
      </c>
      <c r="AW53" s="23">
        <v>2</v>
      </c>
      <c r="AX53" s="24">
        <v>571.9</v>
      </c>
      <c r="AY53" s="25"/>
    </row>
    <row r="54" spans="1:51" ht="15" customHeight="1" x14ac:dyDescent="0.2">
      <c r="A54" s="13">
        <v>43</v>
      </c>
      <c r="B54" s="14"/>
      <c r="C54" s="15">
        <v>0.47899999999999998</v>
      </c>
      <c r="D54" s="15">
        <v>0.158</v>
      </c>
      <c r="E54" s="15">
        <v>0.28799999999999998</v>
      </c>
      <c r="F54" s="15">
        <v>5.7000000000000002E-2</v>
      </c>
      <c r="G54" s="15">
        <v>1.6E-2</v>
      </c>
      <c r="H54" s="14"/>
      <c r="I54" s="16">
        <v>41.89</v>
      </c>
      <c r="J54" s="16">
        <v>33.86</v>
      </c>
      <c r="K54" s="16">
        <v>35.119999999999997</v>
      </c>
      <c r="L54" s="16">
        <v>39.5</v>
      </c>
      <c r="M54" s="16">
        <v>27.92</v>
      </c>
      <c r="N54" s="16">
        <v>1.27</v>
      </c>
      <c r="O54" s="16">
        <v>1.4</v>
      </c>
      <c r="P54" s="16">
        <v>1.32</v>
      </c>
      <c r="Q54" s="14"/>
      <c r="R54" s="17">
        <v>32.770000000000003</v>
      </c>
      <c r="S54" s="18">
        <v>24.05</v>
      </c>
      <c r="T54" s="18">
        <v>26.43</v>
      </c>
      <c r="U54" s="14"/>
      <c r="V54" s="15">
        <v>0.375</v>
      </c>
      <c r="W54" s="15">
        <v>0.47899999999999998</v>
      </c>
      <c r="X54" s="15">
        <v>0.70099999999999996</v>
      </c>
      <c r="Y54" s="14"/>
      <c r="Z54" s="15">
        <v>0.48199999999999998</v>
      </c>
      <c r="AA54" s="19">
        <v>133</v>
      </c>
      <c r="AB54" s="15">
        <v>0.43</v>
      </c>
      <c r="AC54" s="14"/>
      <c r="AD54" s="19">
        <v>76.3</v>
      </c>
      <c r="AE54" s="15">
        <v>3.2000000000000001E-2</v>
      </c>
      <c r="AF54" s="20">
        <v>0.47099999999999997</v>
      </c>
      <c r="AG54" s="14"/>
      <c r="AH54" s="15">
        <v>0.49299999999999999</v>
      </c>
      <c r="AI54" s="15">
        <v>0.127</v>
      </c>
      <c r="AJ54" s="15">
        <v>0.871</v>
      </c>
      <c r="AK54" s="15">
        <v>0.86199999999999999</v>
      </c>
      <c r="AL54" s="19">
        <v>208</v>
      </c>
      <c r="AM54" s="19">
        <v>44</v>
      </c>
      <c r="AN54" s="21">
        <v>13.6</v>
      </c>
      <c r="AO54" s="15">
        <v>0.81599999999999995</v>
      </c>
      <c r="AP54" s="14"/>
      <c r="AQ54" s="15">
        <v>0.158</v>
      </c>
      <c r="AR54" s="22">
        <v>6.4000000000000001E-2</v>
      </c>
      <c r="AS54" s="22">
        <v>0.40500000000000003</v>
      </c>
      <c r="AT54" s="22">
        <v>0.59399999999999997</v>
      </c>
      <c r="AU54" s="22">
        <v>0.48799999999999999</v>
      </c>
      <c r="AV54" s="18">
        <v>0.71</v>
      </c>
      <c r="AW54" s="23">
        <v>3</v>
      </c>
      <c r="AX54" s="24">
        <v>164.6</v>
      </c>
      <c r="AY54" s="25"/>
    </row>
    <row r="55" spans="1:51" ht="15" customHeight="1" x14ac:dyDescent="0.2">
      <c r="A55" s="13">
        <v>44</v>
      </c>
      <c r="B55" s="14"/>
      <c r="C55" s="15">
        <v>0.6</v>
      </c>
      <c r="D55" s="15">
        <v>0.13300000000000001</v>
      </c>
      <c r="E55" s="15">
        <v>0.21299999999999999</v>
      </c>
      <c r="F55" s="15">
        <v>2.8000000000000001E-2</v>
      </c>
      <c r="G55" s="15">
        <v>2.3E-2</v>
      </c>
      <c r="H55" s="14"/>
      <c r="I55" s="16">
        <v>49.99</v>
      </c>
      <c r="J55" s="16">
        <v>18.03</v>
      </c>
      <c r="K55" s="16">
        <v>56.71</v>
      </c>
      <c r="L55" s="16">
        <v>44.64</v>
      </c>
      <c r="M55" s="16">
        <v>34.89</v>
      </c>
      <c r="N55" s="16">
        <v>1.85</v>
      </c>
      <c r="O55" s="16">
        <v>1.82</v>
      </c>
      <c r="P55" s="16">
        <v>1.76</v>
      </c>
      <c r="Q55" s="14"/>
      <c r="R55" s="17">
        <v>26.95</v>
      </c>
      <c r="S55" s="18">
        <v>9.91</v>
      </c>
      <c r="T55" s="18">
        <v>32.08</v>
      </c>
      <c r="U55" s="14"/>
      <c r="V55" s="15">
        <v>0.38400000000000001</v>
      </c>
      <c r="W55" s="15">
        <v>0.40500000000000003</v>
      </c>
      <c r="X55" s="15">
        <v>0.60699999999999998</v>
      </c>
      <c r="Y55" s="14"/>
      <c r="Z55" s="15">
        <v>0.433</v>
      </c>
      <c r="AA55" s="19">
        <v>155.6</v>
      </c>
      <c r="AB55" s="15">
        <v>0.57099999999999995</v>
      </c>
      <c r="AC55" s="14"/>
      <c r="AD55" s="19">
        <v>195.5</v>
      </c>
      <c r="AE55" s="15">
        <v>0.151</v>
      </c>
      <c r="AF55" s="20">
        <v>0.28100000000000003</v>
      </c>
      <c r="AG55" s="14"/>
      <c r="AH55" s="15">
        <v>0.53700000000000003</v>
      </c>
      <c r="AI55" s="15">
        <v>0.11899999999999999</v>
      </c>
      <c r="AJ55" s="15">
        <v>0.86499999999999999</v>
      </c>
      <c r="AK55" s="15">
        <v>0.82599999999999996</v>
      </c>
      <c r="AL55" s="19">
        <v>148</v>
      </c>
      <c r="AM55" s="19">
        <v>14</v>
      </c>
      <c r="AN55" s="21">
        <v>15.7</v>
      </c>
      <c r="AO55" s="15">
        <v>0.78200000000000003</v>
      </c>
      <c r="AP55" s="14"/>
      <c r="AQ55" s="15">
        <v>0.13300000000000001</v>
      </c>
      <c r="AR55" s="22">
        <v>4.4999999999999998E-2</v>
      </c>
      <c r="AS55" s="22">
        <v>0.34200000000000003</v>
      </c>
      <c r="AT55" s="22">
        <v>0.65700000000000003</v>
      </c>
      <c r="AU55" s="22">
        <v>0.57699999999999996</v>
      </c>
      <c r="AV55" s="18">
        <v>0.75</v>
      </c>
      <c r="AW55" s="23">
        <v>3</v>
      </c>
      <c r="AX55" s="24">
        <v>431.3</v>
      </c>
      <c r="AY55" s="25"/>
    </row>
    <row r="56" spans="1:51" ht="15" customHeight="1" x14ac:dyDescent="0.2">
      <c r="A56" s="13">
        <v>45</v>
      </c>
      <c r="B56" s="14"/>
      <c r="C56" s="15">
        <v>0.436</v>
      </c>
      <c r="D56" s="15">
        <v>0.32600000000000001</v>
      </c>
      <c r="E56" s="15">
        <v>0.22600000000000001</v>
      </c>
      <c r="F56" s="15">
        <v>0.01</v>
      </c>
      <c r="G56" s="15">
        <v>0</v>
      </c>
      <c r="H56" s="14"/>
      <c r="I56" s="16">
        <v>95.87</v>
      </c>
      <c r="J56" s="16">
        <v>69.72</v>
      </c>
      <c r="K56" s="16">
        <v>85.5</v>
      </c>
      <c r="L56" s="16">
        <v>84.7</v>
      </c>
      <c r="M56" s="16">
        <v>65.510000000000005</v>
      </c>
      <c r="N56" s="16">
        <v>3.64</v>
      </c>
      <c r="O56" s="16">
        <v>3.88</v>
      </c>
      <c r="P56" s="16">
        <v>3.46</v>
      </c>
      <c r="Q56" s="14"/>
      <c r="R56" s="17">
        <v>26.28</v>
      </c>
      <c r="S56" s="18">
        <v>17.95</v>
      </c>
      <c r="T56" s="18">
        <v>24.64</v>
      </c>
      <c r="U56" s="14"/>
      <c r="V56" s="15">
        <v>0.499</v>
      </c>
      <c r="W56" s="15">
        <v>0.44600000000000001</v>
      </c>
      <c r="X56" s="15">
        <v>0.54100000000000004</v>
      </c>
      <c r="Y56" s="14"/>
      <c r="Z56" s="15">
        <v>0.35</v>
      </c>
      <c r="AA56" s="19">
        <v>137.6</v>
      </c>
      <c r="AB56" s="15">
        <v>0.73399999999999999</v>
      </c>
      <c r="AC56" s="14"/>
      <c r="AD56" s="19">
        <v>100.7</v>
      </c>
      <c r="AE56" s="15">
        <v>4.2000000000000003E-2</v>
      </c>
      <c r="AF56" s="20">
        <v>0.39100000000000001</v>
      </c>
      <c r="AG56" s="14"/>
      <c r="AH56" s="15">
        <v>0.753</v>
      </c>
      <c r="AI56" s="15">
        <v>0.14699999999999999</v>
      </c>
      <c r="AJ56" s="15">
        <v>0.84699999999999998</v>
      </c>
      <c r="AK56" s="15">
        <v>0.79300000000000004</v>
      </c>
      <c r="AL56" s="19">
        <v>166</v>
      </c>
      <c r="AM56" s="19">
        <v>0</v>
      </c>
      <c r="AN56" s="21">
        <v>18.399999999999999</v>
      </c>
      <c r="AO56" s="15">
        <v>0.63700000000000001</v>
      </c>
      <c r="AP56" s="14"/>
      <c r="AQ56" s="15">
        <v>0.32600000000000001</v>
      </c>
      <c r="AR56" s="22">
        <v>0.11</v>
      </c>
      <c r="AS56" s="22">
        <v>0.33800000000000002</v>
      </c>
      <c r="AT56" s="22">
        <v>0.66100000000000003</v>
      </c>
      <c r="AU56" s="22">
        <v>0.495</v>
      </c>
      <c r="AV56" s="18">
        <v>0.55000000000000004</v>
      </c>
      <c r="AW56" s="23">
        <v>3</v>
      </c>
      <c r="AX56" s="24">
        <v>189.2</v>
      </c>
      <c r="AY56" s="25"/>
    </row>
    <row r="57" spans="1:51" ht="15" customHeight="1" x14ac:dyDescent="0.2">
      <c r="A57" s="13">
        <v>46</v>
      </c>
      <c r="B57" s="14"/>
      <c r="C57" s="15">
        <v>0.79300000000000004</v>
      </c>
      <c r="D57" s="15">
        <v>0</v>
      </c>
      <c r="E57" s="15">
        <v>0.115</v>
      </c>
      <c r="F57" s="15">
        <v>8.6999999999999994E-2</v>
      </c>
      <c r="G57" s="15">
        <v>3.0000000000000001E-3</v>
      </c>
      <c r="H57" s="14"/>
      <c r="I57" s="16">
        <v>43.15</v>
      </c>
      <c r="J57" s="16" t="s">
        <v>48</v>
      </c>
      <c r="K57" s="16">
        <v>45</v>
      </c>
      <c r="L57" s="16">
        <v>43.33</v>
      </c>
      <c r="M57" s="16">
        <v>38.299999999999997</v>
      </c>
      <c r="N57" s="16">
        <v>2.17</v>
      </c>
      <c r="O57" s="16" t="s">
        <v>48</v>
      </c>
      <c r="P57" s="16">
        <v>2.1800000000000002</v>
      </c>
      <c r="Q57" s="14"/>
      <c r="R57" s="17">
        <v>19.82</v>
      </c>
      <c r="S57" s="18" t="s">
        <v>48</v>
      </c>
      <c r="T57" s="18">
        <v>20.56</v>
      </c>
      <c r="U57" s="14"/>
      <c r="V57" s="15">
        <v>0.51600000000000001</v>
      </c>
      <c r="W57" s="15">
        <v>0.36299999999999999</v>
      </c>
      <c r="X57" s="15">
        <v>0.86</v>
      </c>
      <c r="Y57" s="14"/>
      <c r="Z57" s="15">
        <v>0.246</v>
      </c>
      <c r="AA57" s="19">
        <v>112.2</v>
      </c>
      <c r="AB57" s="15">
        <v>0.78100000000000003</v>
      </c>
      <c r="AC57" s="14"/>
      <c r="AD57" s="19">
        <v>116.5</v>
      </c>
      <c r="AE57" s="15">
        <v>9.1999999999999998E-2</v>
      </c>
      <c r="AF57" s="20">
        <v>0.41399999999999998</v>
      </c>
      <c r="AG57" s="14"/>
      <c r="AH57" s="15">
        <v>0.55200000000000005</v>
      </c>
      <c r="AI57" s="15">
        <v>0.122</v>
      </c>
      <c r="AJ57" s="15">
        <v>0.82899999999999996</v>
      </c>
      <c r="AK57" s="15">
        <v>0.67700000000000005</v>
      </c>
      <c r="AL57" s="19">
        <v>188</v>
      </c>
      <c r="AM57" s="19">
        <v>16</v>
      </c>
      <c r="AN57" s="21">
        <v>12.4</v>
      </c>
      <c r="AO57" s="15">
        <v>0.78500000000000003</v>
      </c>
      <c r="AP57" s="14"/>
      <c r="AQ57" s="15">
        <v>0</v>
      </c>
      <c r="AR57" s="22">
        <v>0</v>
      </c>
      <c r="AS57" s="22" t="s">
        <v>48</v>
      </c>
      <c r="AT57" s="22" t="s">
        <v>48</v>
      </c>
      <c r="AU57" s="22" t="s">
        <v>48</v>
      </c>
      <c r="AV57" s="18" t="s">
        <v>48</v>
      </c>
      <c r="AW57" s="23" t="s">
        <v>48</v>
      </c>
      <c r="AX57" s="24" t="s">
        <v>48</v>
      </c>
      <c r="AY57" s="25"/>
    </row>
    <row r="58" spans="1:51" ht="15" customHeight="1" x14ac:dyDescent="0.2">
      <c r="A58" s="13">
        <v>47</v>
      </c>
      <c r="B58" s="14"/>
      <c r="C58" s="15">
        <v>0.54400000000000004</v>
      </c>
      <c r="D58" s="15">
        <v>3.5999999999999997E-2</v>
      </c>
      <c r="E58" s="15">
        <v>0.38400000000000001</v>
      </c>
      <c r="F58" s="15">
        <v>3.4000000000000002E-2</v>
      </c>
      <c r="G58" s="15">
        <v>0</v>
      </c>
      <c r="H58" s="14"/>
      <c r="I58" s="16">
        <v>103.82</v>
      </c>
      <c r="J58" s="16">
        <v>40.15</v>
      </c>
      <c r="K58" s="16">
        <v>97.84</v>
      </c>
      <c r="L58" s="16">
        <v>99.74</v>
      </c>
      <c r="M58" s="16">
        <v>61.38</v>
      </c>
      <c r="N58" s="16">
        <v>3.02</v>
      </c>
      <c r="O58" s="16">
        <v>1.98</v>
      </c>
      <c r="P58" s="16">
        <v>2.99</v>
      </c>
      <c r="Q58" s="14"/>
      <c r="R58" s="17">
        <v>34.33</v>
      </c>
      <c r="S58" s="18">
        <v>20.23</v>
      </c>
      <c r="T58" s="18">
        <v>32.67</v>
      </c>
      <c r="U58" s="14"/>
      <c r="V58" s="15">
        <v>0.47799999999999998</v>
      </c>
      <c r="W58" s="15">
        <v>0.54600000000000004</v>
      </c>
      <c r="X58" s="15">
        <v>0.61699999999999999</v>
      </c>
      <c r="Y58" s="14"/>
      <c r="Z58" s="15">
        <v>0.251</v>
      </c>
      <c r="AA58" s="19">
        <v>70.7</v>
      </c>
      <c r="AB58" s="15">
        <v>0.48899999999999999</v>
      </c>
      <c r="AC58" s="14"/>
      <c r="AD58" s="19">
        <v>89.1</v>
      </c>
      <c r="AE58" s="15">
        <v>7.5999999999999998E-2</v>
      </c>
      <c r="AF58" s="20">
        <v>0.38900000000000001</v>
      </c>
      <c r="AG58" s="14"/>
      <c r="AH58" s="15">
        <v>0.53200000000000003</v>
      </c>
      <c r="AI58" s="15">
        <v>0.114</v>
      </c>
      <c r="AJ58" s="15">
        <v>0.87</v>
      </c>
      <c r="AK58" s="15">
        <v>0.66200000000000003</v>
      </c>
      <c r="AL58" s="19">
        <v>238</v>
      </c>
      <c r="AM58" s="19">
        <v>33</v>
      </c>
      <c r="AN58" s="21">
        <v>19</v>
      </c>
      <c r="AO58" s="15">
        <v>0.82499999999999996</v>
      </c>
      <c r="AP58" s="14"/>
      <c r="AQ58" s="15">
        <v>3.5999999999999997E-2</v>
      </c>
      <c r="AR58" s="22">
        <v>1.7000000000000001E-2</v>
      </c>
      <c r="AS58" s="22">
        <v>0.47199999999999998</v>
      </c>
      <c r="AT58" s="22">
        <v>0.52700000000000002</v>
      </c>
      <c r="AU58" s="22">
        <v>0.52800000000000002</v>
      </c>
      <c r="AV58" s="18">
        <v>0.73</v>
      </c>
      <c r="AW58" s="23">
        <v>3</v>
      </c>
      <c r="AX58" s="24">
        <v>182.9</v>
      </c>
      <c r="AY58" s="25"/>
    </row>
    <row r="59" spans="1:51" ht="15" customHeight="1" x14ac:dyDescent="0.2">
      <c r="A59" s="13">
        <v>48</v>
      </c>
      <c r="B59" s="14"/>
      <c r="C59" s="15">
        <v>0.73199999999999998</v>
      </c>
      <c r="D59" s="15">
        <v>0</v>
      </c>
      <c r="E59" s="15">
        <v>0.21199999999999999</v>
      </c>
      <c r="F59" s="15">
        <v>5.3999999999999999E-2</v>
      </c>
      <c r="G59" s="15">
        <v>0</v>
      </c>
      <c r="H59" s="14"/>
      <c r="I59" s="16">
        <v>30.11</v>
      </c>
      <c r="J59" s="16" t="s">
        <v>48</v>
      </c>
      <c r="K59" s="16">
        <v>26.89</v>
      </c>
      <c r="L59" s="16">
        <v>29.89</v>
      </c>
      <c r="M59" s="16">
        <v>23.53</v>
      </c>
      <c r="N59" s="16">
        <v>1.41</v>
      </c>
      <c r="O59" s="16" t="s">
        <v>48</v>
      </c>
      <c r="P59" s="16">
        <v>1.34</v>
      </c>
      <c r="Q59" s="14"/>
      <c r="R59" s="17">
        <v>21.3</v>
      </c>
      <c r="S59" s="18" t="s">
        <v>48</v>
      </c>
      <c r="T59" s="18">
        <v>19.920000000000002</v>
      </c>
      <c r="U59" s="14"/>
      <c r="V59" s="15">
        <v>0.248</v>
      </c>
      <c r="W59" s="15">
        <v>0.35</v>
      </c>
      <c r="X59" s="15">
        <v>0.65100000000000002</v>
      </c>
      <c r="Y59" s="14"/>
      <c r="Z59" s="15">
        <v>0.47099999999999997</v>
      </c>
      <c r="AA59" s="19">
        <v>199.7</v>
      </c>
      <c r="AB59" s="15">
        <v>0.63300000000000001</v>
      </c>
      <c r="AC59" s="14"/>
      <c r="AD59" s="19">
        <v>89.9</v>
      </c>
      <c r="AE59" s="15">
        <v>5.3999999999999999E-2</v>
      </c>
      <c r="AF59" s="20">
        <v>0.33100000000000002</v>
      </c>
      <c r="AG59" s="14"/>
      <c r="AH59" s="15">
        <v>0.871</v>
      </c>
      <c r="AI59" s="15">
        <v>0.16600000000000001</v>
      </c>
      <c r="AJ59" s="15">
        <v>0.77</v>
      </c>
      <c r="AK59" s="15">
        <v>0.74299999999999999</v>
      </c>
      <c r="AL59" s="19">
        <v>184</v>
      </c>
      <c r="AM59" s="19">
        <v>6</v>
      </c>
      <c r="AN59" s="21">
        <v>11.4</v>
      </c>
      <c r="AO59" s="15">
        <v>0.66300000000000003</v>
      </c>
      <c r="AP59" s="14"/>
      <c r="AQ59" s="15">
        <v>0</v>
      </c>
      <c r="AR59" s="22">
        <v>0</v>
      </c>
      <c r="AS59" s="22" t="s">
        <v>48</v>
      </c>
      <c r="AT59" s="22" t="s">
        <v>48</v>
      </c>
      <c r="AU59" s="22" t="s">
        <v>48</v>
      </c>
      <c r="AV59" s="18" t="s">
        <v>48</v>
      </c>
      <c r="AW59" s="23" t="s">
        <v>48</v>
      </c>
      <c r="AX59" s="24" t="s">
        <v>48</v>
      </c>
      <c r="AY59" s="25"/>
    </row>
    <row r="60" spans="1:51" ht="15" customHeight="1" x14ac:dyDescent="0.2">
      <c r="A60" s="13">
        <v>49</v>
      </c>
      <c r="B60" s="14"/>
      <c r="C60" s="15">
        <v>0.41699999999999998</v>
      </c>
      <c r="D60" s="15">
        <v>0.49199999999999999</v>
      </c>
      <c r="E60" s="15">
        <v>0</v>
      </c>
      <c r="F60" s="15">
        <v>8.1000000000000003E-2</v>
      </c>
      <c r="G60" s="15">
        <v>8.0000000000000002E-3</v>
      </c>
      <c r="H60" s="14"/>
      <c r="I60" s="16">
        <v>17.41</v>
      </c>
      <c r="J60" s="16">
        <v>11.63</v>
      </c>
      <c r="K60" s="16">
        <v>20.2</v>
      </c>
      <c r="L60" s="16">
        <v>14.76</v>
      </c>
      <c r="M60" s="16">
        <v>14.76</v>
      </c>
      <c r="N60" s="16">
        <v>1.28</v>
      </c>
      <c r="O60" s="16">
        <v>1.36</v>
      </c>
      <c r="P60" s="16">
        <v>1.29</v>
      </c>
      <c r="Q60" s="14"/>
      <c r="R60" s="17">
        <v>13.51</v>
      </c>
      <c r="S60" s="18">
        <v>8.49</v>
      </c>
      <c r="T60" s="18">
        <v>15.62</v>
      </c>
      <c r="U60" s="14"/>
      <c r="V60" s="15">
        <v>0.55600000000000005</v>
      </c>
      <c r="W60" s="15">
        <v>0.26200000000000001</v>
      </c>
      <c r="X60" s="15">
        <v>0.69399999999999995</v>
      </c>
      <c r="Y60" s="14"/>
      <c r="Z60" s="15">
        <v>0.44</v>
      </c>
      <c r="AA60" s="19">
        <v>336</v>
      </c>
      <c r="AB60" s="15">
        <v>0.61</v>
      </c>
      <c r="AC60" s="14"/>
      <c r="AD60" s="19">
        <v>174.8</v>
      </c>
      <c r="AE60" s="15">
        <v>0.111</v>
      </c>
      <c r="AF60" s="20">
        <v>0.26200000000000001</v>
      </c>
      <c r="AG60" s="14"/>
      <c r="AH60" s="15">
        <v>0.67700000000000005</v>
      </c>
      <c r="AI60" s="15">
        <v>0.16400000000000001</v>
      </c>
      <c r="AJ60" s="15">
        <v>0.83</v>
      </c>
      <c r="AK60" s="15">
        <v>0.82299999999999995</v>
      </c>
      <c r="AL60" s="19">
        <v>144</v>
      </c>
      <c r="AM60" s="19">
        <v>0</v>
      </c>
      <c r="AN60" s="21">
        <v>17.5</v>
      </c>
      <c r="AO60" s="15">
        <v>0.74</v>
      </c>
      <c r="AP60" s="14"/>
      <c r="AQ60" s="15">
        <v>0.49199999999999999</v>
      </c>
      <c r="AR60" s="22">
        <v>4.1000000000000002E-2</v>
      </c>
      <c r="AS60" s="22">
        <v>8.3000000000000004E-2</v>
      </c>
      <c r="AT60" s="22">
        <v>0.91600000000000004</v>
      </c>
      <c r="AU60" s="22">
        <v>0.59</v>
      </c>
      <c r="AV60" s="18">
        <v>0.74</v>
      </c>
      <c r="AW60" s="23">
        <v>4</v>
      </c>
      <c r="AX60" s="24">
        <v>502.7</v>
      </c>
      <c r="AY60" s="25"/>
    </row>
    <row r="61" spans="1:51" ht="15" customHeight="1" x14ac:dyDescent="0.2">
      <c r="A61" s="13">
        <v>50</v>
      </c>
      <c r="B61" s="14"/>
      <c r="C61" s="15">
        <v>0.60199999999999998</v>
      </c>
      <c r="D61" s="15">
        <v>0.22900000000000001</v>
      </c>
      <c r="E61" s="15">
        <v>0.129</v>
      </c>
      <c r="F61" s="15">
        <v>3.7999999999999999E-2</v>
      </c>
      <c r="G61" s="15">
        <v>0</v>
      </c>
      <c r="H61" s="14"/>
      <c r="I61" s="16">
        <v>33.92</v>
      </c>
      <c r="J61" s="16">
        <v>31.46</v>
      </c>
      <c r="K61" s="16">
        <v>30.66</v>
      </c>
      <c r="L61" s="16">
        <v>33.130000000000003</v>
      </c>
      <c r="M61" s="16">
        <v>28.84</v>
      </c>
      <c r="N61" s="16">
        <v>2.16</v>
      </c>
      <c r="O61" s="16">
        <v>2.34</v>
      </c>
      <c r="P61" s="16">
        <v>2.2599999999999998</v>
      </c>
      <c r="Q61" s="14"/>
      <c r="R61" s="17">
        <v>15.68</v>
      </c>
      <c r="S61" s="18">
        <v>13.44</v>
      </c>
      <c r="T61" s="18">
        <v>13.56</v>
      </c>
      <c r="U61" s="14"/>
      <c r="V61" s="15">
        <v>0.59099999999999997</v>
      </c>
      <c r="W61" s="15">
        <v>0.28999999999999998</v>
      </c>
      <c r="X61" s="15">
        <v>0.85299999999999998</v>
      </c>
      <c r="Y61" s="14"/>
      <c r="Z61" s="15">
        <v>0.42899999999999999</v>
      </c>
      <c r="AA61" s="19">
        <v>247.3</v>
      </c>
      <c r="AB61" s="15">
        <v>0.59499999999999997</v>
      </c>
      <c r="AC61" s="14"/>
      <c r="AD61" s="19">
        <v>112.8</v>
      </c>
      <c r="AE61" s="15">
        <v>5.8000000000000003E-2</v>
      </c>
      <c r="AF61" s="20">
        <v>0.317</v>
      </c>
      <c r="AG61" s="14"/>
      <c r="AH61" s="15">
        <v>0.84599999999999997</v>
      </c>
      <c r="AI61" s="15">
        <v>0.157</v>
      </c>
      <c r="AJ61" s="15">
        <v>0.74399999999999999</v>
      </c>
      <c r="AK61" s="15">
        <v>0.66600000000000004</v>
      </c>
      <c r="AL61" s="19">
        <v>117</v>
      </c>
      <c r="AM61" s="19">
        <v>6</v>
      </c>
      <c r="AN61" s="21">
        <v>11.1</v>
      </c>
      <c r="AO61" s="15">
        <v>0.63500000000000001</v>
      </c>
      <c r="AP61" s="14"/>
      <c r="AQ61" s="15">
        <v>0.22900000000000001</v>
      </c>
      <c r="AR61" s="22">
        <v>5.8999999999999997E-2</v>
      </c>
      <c r="AS61" s="22">
        <v>0.26</v>
      </c>
      <c r="AT61" s="22">
        <v>0.73899999999999999</v>
      </c>
      <c r="AU61" s="22">
        <v>0.61499999999999999</v>
      </c>
      <c r="AV61" s="18">
        <v>0.69</v>
      </c>
      <c r="AW61" s="23">
        <v>2</v>
      </c>
      <c r="AX61" s="24">
        <v>266.60000000000002</v>
      </c>
      <c r="AY61" s="25"/>
    </row>
    <row r="62" spans="1:51" ht="15" customHeight="1" x14ac:dyDescent="0.2">
      <c r="A62" s="26"/>
      <c r="B62" s="26" t="s">
        <v>49</v>
      </c>
      <c r="C62" s="27">
        <f t="shared" ref="C62:AX62" si="0">AVERAGE(C12:C61)</f>
        <v>0.64355999999999991</v>
      </c>
      <c r="D62" s="27">
        <f t="shared" si="0"/>
        <v>0.14293999999999998</v>
      </c>
      <c r="E62" s="27">
        <f t="shared" si="0"/>
        <v>0.16422000000000003</v>
      </c>
      <c r="F62" s="27">
        <f t="shared" si="0"/>
        <v>3.814E-2</v>
      </c>
      <c r="G62" s="27">
        <f t="shared" si="0"/>
        <v>8.9600000000000027E-3</v>
      </c>
      <c r="I62" s="28">
        <f t="shared" si="0"/>
        <v>62.051599999999979</v>
      </c>
      <c r="J62" s="28">
        <f t="shared" si="0"/>
        <v>32.784473684210532</v>
      </c>
      <c r="K62" s="28">
        <f t="shared" si="0"/>
        <v>59.745434782608697</v>
      </c>
      <c r="L62" s="28">
        <f t="shared" si="0"/>
        <v>55.685399999999987</v>
      </c>
      <c r="M62" s="28">
        <f t="shared" si="0"/>
        <v>43.852000000000018</v>
      </c>
      <c r="N62" s="28">
        <f t="shared" si="0"/>
        <v>2.7747999999999995</v>
      </c>
      <c r="O62" s="28">
        <f t="shared" si="0"/>
        <v>1.8863157894736839</v>
      </c>
      <c r="P62" s="28">
        <f t="shared" si="0"/>
        <v>2.74</v>
      </c>
      <c r="R62" s="29">
        <f t="shared" si="0"/>
        <v>22.273600000000002</v>
      </c>
      <c r="S62" s="29">
        <f t="shared" si="0"/>
        <v>17.125789473684211</v>
      </c>
      <c r="T62" s="29">
        <f t="shared" si="0"/>
        <v>21.670652173913034</v>
      </c>
      <c r="V62" s="27">
        <f t="shared" si="0"/>
        <v>0.51741999999999988</v>
      </c>
      <c r="W62" s="27">
        <f t="shared" si="0"/>
        <v>0.36563999999999991</v>
      </c>
      <c r="X62" s="27">
        <f t="shared" si="0"/>
        <v>0.70401999999999998</v>
      </c>
      <c r="Z62" s="27">
        <f t="shared" si="0"/>
        <v>0.32173999999999991</v>
      </c>
      <c r="AA62" s="30">
        <f t="shared" si="0"/>
        <v>162.88600000000002</v>
      </c>
      <c r="AB62" s="27">
        <f t="shared" si="0"/>
        <v>0.60667999999999978</v>
      </c>
      <c r="AD62" s="30">
        <f t="shared" si="0"/>
        <v>149.77600000000001</v>
      </c>
      <c r="AE62" s="27">
        <f t="shared" si="0"/>
        <v>0.11191999999999998</v>
      </c>
      <c r="AF62" s="27">
        <f t="shared" si="0"/>
        <v>0.33896000000000009</v>
      </c>
      <c r="AH62" s="27">
        <f t="shared" si="0"/>
        <v>0.6811199999999995</v>
      </c>
      <c r="AI62" s="27">
        <f t="shared" si="0"/>
        <v>0.14724000000000001</v>
      </c>
      <c r="AJ62" s="27">
        <f t="shared" si="0"/>
        <v>0.82418000000000036</v>
      </c>
      <c r="AK62" s="27">
        <f t="shared" si="0"/>
        <v>0.74671999999999983</v>
      </c>
      <c r="AL62" s="31">
        <f t="shared" si="0"/>
        <v>159.72</v>
      </c>
      <c r="AM62" s="31">
        <f t="shared" si="0"/>
        <v>10.9</v>
      </c>
      <c r="AN62" s="32">
        <f t="shared" si="0"/>
        <v>14.912000000000001</v>
      </c>
      <c r="AO62" s="27">
        <f t="shared" si="0"/>
        <v>0.70989999999999998</v>
      </c>
      <c r="AQ62" s="27">
        <f t="shared" si="0"/>
        <v>0.14293999999999998</v>
      </c>
      <c r="AR62" s="27">
        <f t="shared" si="0"/>
        <v>3.9979999999999995E-2</v>
      </c>
      <c r="AS62" s="27">
        <f t="shared" si="0"/>
        <v>0.31342105263157893</v>
      </c>
      <c r="AT62" s="27">
        <f t="shared" si="0"/>
        <v>0.68557894736842118</v>
      </c>
      <c r="AU62" s="27">
        <f t="shared" si="0"/>
        <v>0.56694736842105264</v>
      </c>
      <c r="AV62" s="33">
        <f t="shared" si="0"/>
        <v>0.82578947368421052</v>
      </c>
      <c r="AW62" s="33">
        <f t="shared" si="0"/>
        <v>2.8947368421052633</v>
      </c>
      <c r="AX62" s="31">
        <f t="shared" si="0"/>
        <v>371.35000000000008</v>
      </c>
      <c r="AY62"/>
    </row>
    <row r="63" spans="1:51" ht="15" customHeight="1" x14ac:dyDescent="0.2">
      <c r="A63" s="26"/>
      <c r="B63" s="26" t="s">
        <v>50</v>
      </c>
      <c r="C63" s="27">
        <f t="shared" ref="C63:AX63" si="1">MAX(C12:C61)</f>
        <v>0.92600000000000005</v>
      </c>
      <c r="D63" s="27">
        <f t="shared" si="1"/>
        <v>0.51200000000000001</v>
      </c>
      <c r="E63" s="27">
        <f t="shared" si="1"/>
        <v>0.59899999999999998</v>
      </c>
      <c r="F63" s="27">
        <f t="shared" si="1"/>
        <v>9.5000000000000001E-2</v>
      </c>
      <c r="G63" s="27">
        <f t="shared" si="1"/>
        <v>2.5999999999999999E-2</v>
      </c>
      <c r="I63" s="28">
        <f t="shared" si="1"/>
        <v>173.25</v>
      </c>
      <c r="J63" s="28">
        <f t="shared" si="1"/>
        <v>110.82</v>
      </c>
      <c r="K63" s="28">
        <f t="shared" si="1"/>
        <v>165.04</v>
      </c>
      <c r="L63" s="28">
        <f t="shared" si="1"/>
        <v>154.12</v>
      </c>
      <c r="M63" s="28">
        <f t="shared" si="1"/>
        <v>98.75</v>
      </c>
      <c r="N63" s="28">
        <f t="shared" si="1"/>
        <v>5.23</v>
      </c>
      <c r="O63" s="28">
        <f t="shared" si="1"/>
        <v>3.88</v>
      </c>
      <c r="P63" s="28">
        <f t="shared" si="1"/>
        <v>5.3</v>
      </c>
      <c r="R63" s="29">
        <f t="shared" si="1"/>
        <v>45.96</v>
      </c>
      <c r="S63" s="29">
        <f t="shared" si="1"/>
        <v>42.86</v>
      </c>
      <c r="T63" s="29">
        <f t="shared" si="1"/>
        <v>43.05</v>
      </c>
      <c r="V63" s="27">
        <f t="shared" si="1"/>
        <v>0.95399999999999996</v>
      </c>
      <c r="W63" s="27">
        <f t="shared" si="1"/>
        <v>0.69599999999999995</v>
      </c>
      <c r="X63" s="27">
        <f t="shared" si="1"/>
        <v>0.97199999999999998</v>
      </c>
      <c r="Z63" s="27">
        <f t="shared" si="1"/>
        <v>0.48199999999999998</v>
      </c>
      <c r="AA63" s="30">
        <f t="shared" si="1"/>
        <v>454.9</v>
      </c>
      <c r="AB63" s="27">
        <f t="shared" si="1"/>
        <v>0.79700000000000004</v>
      </c>
      <c r="AD63" s="30">
        <f t="shared" si="1"/>
        <v>290</v>
      </c>
      <c r="AE63" s="27">
        <f t="shared" si="1"/>
        <v>0.39400000000000002</v>
      </c>
      <c r="AF63" s="27">
        <f t="shared" si="1"/>
        <v>0.52600000000000002</v>
      </c>
      <c r="AH63" s="27">
        <f t="shared" si="1"/>
        <v>0.97699999999999998</v>
      </c>
      <c r="AI63" s="27">
        <f t="shared" si="1"/>
        <v>0.19400000000000001</v>
      </c>
      <c r="AJ63" s="27">
        <f t="shared" si="1"/>
        <v>0.91300000000000003</v>
      </c>
      <c r="AK63" s="27">
        <f t="shared" si="1"/>
        <v>0.95799999999999996</v>
      </c>
      <c r="AL63" s="31">
        <f t="shared" si="1"/>
        <v>279</v>
      </c>
      <c r="AM63" s="31">
        <f t="shared" si="1"/>
        <v>44</v>
      </c>
      <c r="AN63" s="32">
        <f t="shared" si="1"/>
        <v>26.1</v>
      </c>
      <c r="AO63" s="27">
        <f t="shared" si="1"/>
        <v>0.82499999999999996</v>
      </c>
      <c r="AQ63" s="27">
        <f t="shared" si="1"/>
        <v>0.51200000000000001</v>
      </c>
      <c r="AR63" s="27">
        <f t="shared" si="1"/>
        <v>0.17199999999999999</v>
      </c>
      <c r="AS63" s="27">
        <f t="shared" si="1"/>
        <v>0.58799999999999997</v>
      </c>
      <c r="AT63" s="27">
        <f t="shared" si="1"/>
        <v>0.91600000000000004</v>
      </c>
      <c r="AU63" s="27">
        <f t="shared" si="1"/>
        <v>0.878</v>
      </c>
      <c r="AV63" s="33">
        <f t="shared" si="1"/>
        <v>1.25</v>
      </c>
      <c r="AW63" s="33">
        <f t="shared" si="1"/>
        <v>4</v>
      </c>
      <c r="AX63" s="31">
        <f t="shared" si="1"/>
        <v>1921.8</v>
      </c>
      <c r="AY63"/>
    </row>
    <row r="64" spans="1:51" ht="15" customHeight="1" x14ac:dyDescent="0.2">
      <c r="A64" s="26"/>
      <c r="B64" s="26" t="s">
        <v>51</v>
      </c>
      <c r="C64" s="27">
        <f t="shared" ref="C64:AX64" si="2">MIN(C12:C61)</f>
        <v>0.13600000000000001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I64" s="28">
        <f t="shared" si="2"/>
        <v>13.64</v>
      </c>
      <c r="J64" s="28">
        <f t="shared" si="2"/>
        <v>3.46</v>
      </c>
      <c r="K64" s="28">
        <f t="shared" si="2"/>
        <v>11.82</v>
      </c>
      <c r="L64" s="28">
        <f t="shared" si="2"/>
        <v>13.52</v>
      </c>
      <c r="M64" s="28">
        <f t="shared" si="2"/>
        <v>13.52</v>
      </c>
      <c r="N64" s="28">
        <f t="shared" si="2"/>
        <v>1.08</v>
      </c>
      <c r="O64" s="28">
        <f t="shared" si="2"/>
        <v>0.99</v>
      </c>
      <c r="P64" s="28">
        <f t="shared" si="2"/>
        <v>1.1100000000000001</v>
      </c>
      <c r="R64" s="29">
        <f t="shared" si="2"/>
        <v>7.37</v>
      </c>
      <c r="S64" s="29">
        <f t="shared" si="2"/>
        <v>1.95</v>
      </c>
      <c r="T64" s="29">
        <f t="shared" si="2"/>
        <v>8.51</v>
      </c>
      <c r="V64" s="27">
        <f t="shared" si="2"/>
        <v>0.13300000000000001</v>
      </c>
      <c r="W64" s="27">
        <f t="shared" si="2"/>
        <v>0.187</v>
      </c>
      <c r="X64" s="27">
        <f t="shared" si="2"/>
        <v>0.23200000000000001</v>
      </c>
      <c r="Z64" s="27">
        <f t="shared" si="2"/>
        <v>0.153</v>
      </c>
      <c r="AA64" s="30">
        <f t="shared" si="2"/>
        <v>68.7</v>
      </c>
      <c r="AB64" s="27">
        <f t="shared" si="2"/>
        <v>0.40699999999999997</v>
      </c>
      <c r="AD64" s="30">
        <f t="shared" si="2"/>
        <v>69.2</v>
      </c>
      <c r="AE64" s="27">
        <f t="shared" si="2"/>
        <v>1.7000000000000001E-2</v>
      </c>
      <c r="AF64" s="27">
        <f t="shared" si="2"/>
        <v>0.20100000000000001</v>
      </c>
      <c r="AH64" s="27">
        <f t="shared" si="2"/>
        <v>0.46800000000000003</v>
      </c>
      <c r="AI64" s="27">
        <f t="shared" si="2"/>
        <v>0.111</v>
      </c>
      <c r="AJ64" s="27">
        <f t="shared" si="2"/>
        <v>0.73699999999999999</v>
      </c>
      <c r="AK64" s="27">
        <f t="shared" si="2"/>
        <v>0.49</v>
      </c>
      <c r="AL64" s="31">
        <f t="shared" si="2"/>
        <v>62</v>
      </c>
      <c r="AM64" s="31">
        <f t="shared" si="2"/>
        <v>0</v>
      </c>
      <c r="AN64" s="32">
        <f t="shared" si="2"/>
        <v>5.4</v>
      </c>
      <c r="AO64" s="27">
        <f t="shared" si="2"/>
        <v>0.53</v>
      </c>
      <c r="AQ64" s="27">
        <f t="shared" si="2"/>
        <v>0</v>
      </c>
      <c r="AR64" s="27">
        <f t="shared" si="2"/>
        <v>0</v>
      </c>
      <c r="AS64" s="27">
        <f t="shared" si="2"/>
        <v>8.3000000000000004E-2</v>
      </c>
      <c r="AT64" s="27">
        <f t="shared" si="2"/>
        <v>0.41099999999999998</v>
      </c>
      <c r="AU64" s="27">
        <f t="shared" si="2"/>
        <v>0.221</v>
      </c>
      <c r="AV64" s="33">
        <f t="shared" si="2"/>
        <v>0.47</v>
      </c>
      <c r="AW64" s="33">
        <f t="shared" si="2"/>
        <v>1</v>
      </c>
      <c r="AX64" s="31">
        <f t="shared" si="2"/>
        <v>108.5</v>
      </c>
      <c r="AY64"/>
    </row>
    <row r="65" spans="1:57" ht="15" customHeight="1" x14ac:dyDescent="0.2">
      <c r="A65" s="26"/>
      <c r="B65" s="26" t="s">
        <v>52</v>
      </c>
      <c r="C65" s="27">
        <f t="shared" ref="C65:AX65" si="3">MEDIAN(C12:C61)</f>
        <v>0.68450000000000011</v>
      </c>
      <c r="D65" s="27">
        <f t="shared" si="3"/>
        <v>0.113</v>
      </c>
      <c r="E65" s="27">
        <f t="shared" si="3"/>
        <v>0.1585</v>
      </c>
      <c r="F65" s="27">
        <f t="shared" si="3"/>
        <v>3.3000000000000002E-2</v>
      </c>
      <c r="G65" s="27">
        <f t="shared" si="3"/>
        <v>8.0000000000000002E-3</v>
      </c>
      <c r="I65" s="28">
        <f t="shared" si="3"/>
        <v>56.305</v>
      </c>
      <c r="J65" s="28">
        <f t="shared" si="3"/>
        <v>26.555</v>
      </c>
      <c r="K65" s="28">
        <f t="shared" si="3"/>
        <v>56.41</v>
      </c>
      <c r="L65" s="28">
        <f t="shared" si="3"/>
        <v>50.05</v>
      </c>
      <c r="M65" s="28">
        <f t="shared" si="3"/>
        <v>41.465000000000003</v>
      </c>
      <c r="N65" s="28">
        <f t="shared" si="3"/>
        <v>2.5949999999999998</v>
      </c>
      <c r="O65" s="28">
        <f t="shared" si="3"/>
        <v>1.6949999999999998</v>
      </c>
      <c r="P65" s="28">
        <f t="shared" si="3"/>
        <v>2.52</v>
      </c>
      <c r="R65" s="29">
        <f t="shared" si="3"/>
        <v>22</v>
      </c>
      <c r="S65" s="29">
        <f t="shared" si="3"/>
        <v>15.675000000000001</v>
      </c>
      <c r="T65" s="29">
        <f t="shared" si="3"/>
        <v>21.495000000000001</v>
      </c>
      <c r="V65" s="27">
        <f t="shared" si="3"/>
        <v>0.4975</v>
      </c>
      <c r="W65" s="27">
        <f t="shared" si="3"/>
        <v>0.34699999999999998</v>
      </c>
      <c r="X65" s="27">
        <f t="shared" si="3"/>
        <v>0.69750000000000001</v>
      </c>
      <c r="Z65" s="27">
        <f t="shared" si="3"/>
        <v>0.34799999999999998</v>
      </c>
      <c r="AA65" s="30">
        <f t="shared" si="3"/>
        <v>142.39999999999998</v>
      </c>
      <c r="AB65" s="27">
        <f t="shared" si="3"/>
        <v>0.60349999999999993</v>
      </c>
      <c r="AD65" s="30">
        <f t="shared" si="3"/>
        <v>145.69999999999999</v>
      </c>
      <c r="AE65" s="27">
        <f t="shared" si="3"/>
        <v>0.10200000000000001</v>
      </c>
      <c r="AF65" s="27">
        <f t="shared" si="3"/>
        <v>0.33100000000000002</v>
      </c>
      <c r="AH65" s="27">
        <f t="shared" si="3"/>
        <v>0.67500000000000004</v>
      </c>
      <c r="AI65" s="27">
        <f t="shared" si="3"/>
        <v>0.14649999999999999</v>
      </c>
      <c r="AJ65" s="27">
        <f t="shared" si="3"/>
        <v>0.83099999999999996</v>
      </c>
      <c r="AK65" s="27">
        <f t="shared" si="3"/>
        <v>0.747</v>
      </c>
      <c r="AL65" s="31">
        <f t="shared" si="3"/>
        <v>163</v>
      </c>
      <c r="AM65" s="31">
        <f t="shared" si="3"/>
        <v>6.5</v>
      </c>
      <c r="AN65" s="32">
        <f t="shared" si="3"/>
        <v>14.95</v>
      </c>
      <c r="AO65" s="27">
        <f t="shared" si="3"/>
        <v>0.71699999999999997</v>
      </c>
      <c r="AQ65" s="27">
        <f t="shared" si="3"/>
        <v>0.113</v>
      </c>
      <c r="AR65" s="27">
        <f t="shared" si="3"/>
        <v>2.8500000000000001E-2</v>
      </c>
      <c r="AS65" s="27">
        <f t="shared" si="3"/>
        <v>0.28599999999999998</v>
      </c>
      <c r="AT65" s="27">
        <f t="shared" si="3"/>
        <v>0.71299999999999997</v>
      </c>
      <c r="AU65" s="27">
        <f t="shared" si="3"/>
        <v>0.5455000000000001</v>
      </c>
      <c r="AV65" s="33">
        <f t="shared" si="3"/>
        <v>0.77</v>
      </c>
      <c r="AW65" s="33">
        <f t="shared" si="3"/>
        <v>3</v>
      </c>
      <c r="AX65" s="31">
        <f t="shared" si="3"/>
        <v>270.04999999999995</v>
      </c>
      <c r="AY65"/>
    </row>
    <row r="66" spans="1:57" s="38" customFormat="1" ht="102" x14ac:dyDescent="0.2">
      <c r="A66" s="34" t="s">
        <v>14</v>
      </c>
      <c r="B66" s="35"/>
      <c r="C66" s="34" t="s">
        <v>15</v>
      </c>
      <c r="D66" s="34" t="s">
        <v>16</v>
      </c>
      <c r="E66" s="36" t="s">
        <v>17</v>
      </c>
      <c r="F66" s="36" t="s">
        <v>18</v>
      </c>
      <c r="G66" s="34" t="s">
        <v>19</v>
      </c>
      <c r="H66" s="35"/>
      <c r="I66" s="34" t="s">
        <v>53</v>
      </c>
      <c r="J66" s="34" t="s">
        <v>54</v>
      </c>
      <c r="K66" s="34" t="s">
        <v>55</v>
      </c>
      <c r="L66" s="34" t="s">
        <v>56</v>
      </c>
      <c r="M66" s="34" t="s">
        <v>57</v>
      </c>
      <c r="N66" s="34" t="s">
        <v>58</v>
      </c>
      <c r="O66" s="34" t="s">
        <v>59</v>
      </c>
      <c r="P66" s="34" t="s">
        <v>60</v>
      </c>
      <c r="Q66" s="35"/>
      <c r="R66" s="34" t="s">
        <v>20</v>
      </c>
      <c r="S66" s="34" t="s">
        <v>21</v>
      </c>
      <c r="T66" s="34" t="s">
        <v>22</v>
      </c>
      <c r="U66" s="35"/>
      <c r="V66" s="34" t="s">
        <v>23</v>
      </c>
      <c r="W66" s="34" t="s">
        <v>24</v>
      </c>
      <c r="X66" s="34" t="s">
        <v>25</v>
      </c>
      <c r="Y66" s="35"/>
      <c r="Z66" s="34" t="s">
        <v>26</v>
      </c>
      <c r="AA66" s="34" t="s">
        <v>27</v>
      </c>
      <c r="AB66" s="34" t="s">
        <v>28</v>
      </c>
      <c r="AC66" s="35"/>
      <c r="AD66" s="34" t="s">
        <v>29</v>
      </c>
      <c r="AE66" s="34" t="s">
        <v>30</v>
      </c>
      <c r="AF66" s="34" t="s">
        <v>31</v>
      </c>
      <c r="AG66" s="35"/>
      <c r="AH66" s="34" t="s">
        <v>32</v>
      </c>
      <c r="AI66" s="34" t="s">
        <v>33</v>
      </c>
      <c r="AJ66" s="36" t="s">
        <v>34</v>
      </c>
      <c r="AK66" s="36" t="s">
        <v>35</v>
      </c>
      <c r="AL66" s="34" t="s">
        <v>36</v>
      </c>
      <c r="AM66" s="34" t="s">
        <v>37</v>
      </c>
      <c r="AN66" s="34" t="s">
        <v>38</v>
      </c>
      <c r="AO66" s="34" t="s">
        <v>39</v>
      </c>
      <c r="AP66" s="35"/>
      <c r="AQ66" s="34" t="s">
        <v>40</v>
      </c>
      <c r="AR66" s="34" t="s">
        <v>41</v>
      </c>
      <c r="AS66" s="34" t="s">
        <v>42</v>
      </c>
      <c r="AT66" s="34" t="s">
        <v>43</v>
      </c>
      <c r="AU66" s="34" t="s">
        <v>44</v>
      </c>
      <c r="AV66" s="34" t="s">
        <v>45</v>
      </c>
      <c r="AW66" s="34" t="s">
        <v>46</v>
      </c>
      <c r="AX66" s="34" t="s">
        <v>47</v>
      </c>
      <c r="AY66" s="37"/>
    </row>
    <row r="67" spans="1:57" ht="15" customHeight="1" x14ac:dyDescent="0.2"/>
    <row r="68" spans="1:57" ht="15" customHeight="1" x14ac:dyDescent="0.2">
      <c r="A68" s="3"/>
      <c r="B68" s="4"/>
      <c r="C68" s="39" t="s">
        <v>7</v>
      </c>
      <c r="D68" s="39"/>
      <c r="E68" s="39"/>
      <c r="F68" s="39"/>
      <c r="G68" s="39"/>
      <c r="I68" s="39" t="s">
        <v>61</v>
      </c>
      <c r="J68" s="39"/>
      <c r="K68" s="39"/>
      <c r="L68" s="39"/>
      <c r="M68" s="39"/>
      <c r="N68" s="39"/>
      <c r="O68" s="39"/>
      <c r="P68" s="39"/>
      <c r="R68" s="39" t="s">
        <v>8</v>
      </c>
      <c r="S68" s="39"/>
      <c r="T68" s="39"/>
      <c r="V68" s="39" t="s">
        <v>9</v>
      </c>
      <c r="W68" s="39"/>
      <c r="X68" s="39"/>
      <c r="Z68" s="41" t="s">
        <v>10</v>
      </c>
      <c r="AA68" s="41"/>
      <c r="AB68" s="41"/>
      <c r="AD68" s="39" t="s">
        <v>11</v>
      </c>
      <c r="AE68" s="39"/>
      <c r="AF68" s="39"/>
      <c r="AH68" s="39" t="s">
        <v>12</v>
      </c>
      <c r="AI68" s="39"/>
      <c r="AJ68" s="39"/>
      <c r="AK68" s="39"/>
      <c r="AL68" s="39"/>
      <c r="AM68" s="39"/>
      <c r="AN68" s="39"/>
      <c r="AO68" s="39"/>
      <c r="AQ68" s="39" t="s">
        <v>13</v>
      </c>
      <c r="AR68" s="39"/>
      <c r="AS68" s="39"/>
      <c r="AT68" s="39"/>
      <c r="AU68" s="39"/>
      <c r="AV68" s="39"/>
      <c r="AW68" s="39"/>
      <c r="AX68" s="39"/>
    </row>
    <row r="69" spans="1:57" ht="15" customHeight="1" x14ac:dyDescent="0.2">
      <c r="A69" s="3"/>
      <c r="B69" s="4"/>
      <c r="C69" s="39"/>
      <c r="D69" s="39"/>
      <c r="E69" s="39"/>
      <c r="F69" s="39"/>
      <c r="G69" s="39"/>
      <c r="I69" s="39"/>
      <c r="J69" s="39"/>
      <c r="K69" s="39"/>
      <c r="L69" s="39"/>
      <c r="M69" s="39"/>
      <c r="N69" s="39"/>
      <c r="O69" s="39"/>
      <c r="P69" s="39"/>
      <c r="R69" s="39"/>
      <c r="S69" s="39"/>
      <c r="T69" s="39"/>
      <c r="V69" s="39"/>
      <c r="W69" s="39"/>
      <c r="X69" s="39"/>
      <c r="Z69" s="41"/>
      <c r="AA69" s="41"/>
      <c r="AB69" s="41"/>
      <c r="AD69" s="39"/>
      <c r="AE69" s="39"/>
      <c r="AF69" s="39"/>
      <c r="AH69" s="39"/>
      <c r="AI69" s="39"/>
      <c r="AJ69" s="39"/>
      <c r="AK69" s="39"/>
      <c r="AL69" s="39"/>
      <c r="AM69" s="39"/>
      <c r="AN69" s="39"/>
      <c r="AO69" s="39"/>
      <c r="AQ69" s="39"/>
      <c r="AR69" s="39"/>
      <c r="AS69" s="39"/>
      <c r="AT69" s="39"/>
      <c r="AU69" s="39"/>
      <c r="AV69" s="39"/>
      <c r="AW69" s="39"/>
      <c r="AX69" s="39"/>
    </row>
    <row r="72" spans="1:57" ht="15" customHeight="1" x14ac:dyDescent="0.2">
      <c r="A72" s="3"/>
      <c r="C72" s="6"/>
      <c r="D72" s="6"/>
      <c r="E72" s="40" t="s">
        <v>2</v>
      </c>
      <c r="F72" s="40"/>
      <c r="G72" s="40"/>
      <c r="H72" s="40"/>
      <c r="I72" s="40"/>
      <c r="J72" s="40"/>
      <c r="K72" s="40"/>
      <c r="L72" s="40"/>
      <c r="M72" s="40"/>
      <c r="N72" s="6"/>
      <c r="O72" s="6"/>
      <c r="P72" s="40" t="s">
        <v>2</v>
      </c>
      <c r="Q72" s="40"/>
      <c r="R72" s="40"/>
      <c r="S72" s="40"/>
      <c r="T72" s="40"/>
      <c r="U72" s="40"/>
      <c r="V72" s="40"/>
      <c r="W72" s="40"/>
      <c r="X72" s="40"/>
      <c r="Y72" s="6"/>
      <c r="Z72" s="6"/>
      <c r="AA72" s="40" t="s">
        <v>2</v>
      </c>
      <c r="AB72" s="40"/>
      <c r="AC72" s="40"/>
      <c r="AD72" s="40"/>
      <c r="AE72" s="40"/>
      <c r="AF72" s="40"/>
      <c r="AG72" s="40"/>
      <c r="AH72" s="40"/>
      <c r="AI72" s="40"/>
      <c r="AJ72" s="6"/>
      <c r="AK72" s="6"/>
      <c r="AL72" s="40" t="s">
        <v>2</v>
      </c>
      <c r="AM72" s="40"/>
      <c r="AN72" s="40"/>
      <c r="AO72" s="40"/>
      <c r="AP72" s="40"/>
      <c r="AQ72" s="40"/>
      <c r="AR72" s="40"/>
      <c r="AS72" s="40"/>
      <c r="AT72" s="40"/>
      <c r="AU72" s="6"/>
      <c r="AV72" s="6"/>
      <c r="AW72" s="40" t="s">
        <v>2</v>
      </c>
      <c r="AX72" s="40"/>
      <c r="AY72" s="40"/>
      <c r="AZ72" s="40"/>
      <c r="BA72" s="40"/>
      <c r="BB72" s="40"/>
      <c r="BC72" s="40"/>
      <c r="BD72" s="40"/>
      <c r="BE72" s="40"/>
    </row>
    <row r="73" spans="1:57" ht="15" customHeight="1" x14ac:dyDescent="0.2">
      <c r="A73" s="3"/>
      <c r="B73" s="4"/>
      <c r="E73" s="40"/>
      <c r="F73" s="40"/>
      <c r="G73" s="40"/>
      <c r="H73" s="40"/>
      <c r="I73" s="40"/>
      <c r="J73" s="40"/>
      <c r="K73" s="40"/>
      <c r="L73" s="40"/>
      <c r="M73" s="40"/>
      <c r="N73" s="4"/>
      <c r="O73" s="4"/>
      <c r="P73" s="40"/>
      <c r="Q73" s="40"/>
      <c r="R73" s="40"/>
      <c r="S73" s="40"/>
      <c r="T73" s="40"/>
      <c r="U73" s="40"/>
      <c r="V73" s="40"/>
      <c r="W73" s="40"/>
      <c r="X73" s="40"/>
      <c r="AA73" s="40"/>
      <c r="AB73" s="40"/>
      <c r="AC73" s="40"/>
      <c r="AD73" s="40"/>
      <c r="AE73" s="40"/>
      <c r="AF73" s="40"/>
      <c r="AG73" s="40"/>
      <c r="AH73" s="40"/>
      <c r="AI73" s="40"/>
      <c r="AL73" s="40"/>
      <c r="AM73" s="40"/>
      <c r="AN73" s="40"/>
      <c r="AO73" s="40"/>
      <c r="AP73" s="40"/>
      <c r="AQ73" s="40"/>
      <c r="AR73" s="40"/>
      <c r="AS73" s="40"/>
      <c r="AT73" s="40"/>
      <c r="AW73" s="40"/>
      <c r="AX73" s="40"/>
      <c r="AY73" s="40"/>
      <c r="AZ73" s="40"/>
      <c r="BA73" s="40"/>
      <c r="BB73" s="40"/>
      <c r="BC73" s="40"/>
      <c r="BD73" s="40"/>
      <c r="BE73" s="40"/>
    </row>
  </sheetData>
  <mergeCells count="26">
    <mergeCell ref="E4:M5"/>
    <mergeCell ref="P4:X5"/>
    <mergeCell ref="AA4:AI5"/>
    <mergeCell ref="AL4:AT5"/>
    <mergeCell ref="AW4:BE5"/>
    <mergeCell ref="AD8:AF9"/>
    <mergeCell ref="AH8:AO9"/>
    <mergeCell ref="AQ8:AX9"/>
    <mergeCell ref="C68:G69"/>
    <mergeCell ref="I68:P69"/>
    <mergeCell ref="R68:T69"/>
    <mergeCell ref="V68:X69"/>
    <mergeCell ref="Z68:AB69"/>
    <mergeCell ref="AD68:AF69"/>
    <mergeCell ref="AH68:AO69"/>
    <mergeCell ref="C8:G9"/>
    <mergeCell ref="I8:P9"/>
    <mergeCell ref="R8:T9"/>
    <mergeCell ref="V8:X9"/>
    <mergeCell ref="Z8:AB9"/>
    <mergeCell ref="AQ68:AX69"/>
    <mergeCell ref="E72:M73"/>
    <mergeCell ref="P72:X73"/>
    <mergeCell ref="AA72:AI73"/>
    <mergeCell ref="AL72:AT73"/>
    <mergeCell ref="AW72:BE73"/>
  </mergeCells>
  <pageMargins left="0.75" right="0.75" top="1" bottom="1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Call Center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Center Benchmarking Data from MetricNet</dc:title>
  <dc:subject>Call Center Benchmarking Data</dc:subject>
  <dc:creator>MetricNet, LLC</dc:creator>
  <cp:lastModifiedBy>Tim Cover</cp:lastModifiedBy>
  <dcterms:created xsi:type="dcterms:W3CDTF">2017-05-15T00:08:21Z</dcterms:created>
  <dcterms:modified xsi:type="dcterms:W3CDTF">2017-05-30T22:46:03Z</dcterms:modified>
  <cp:category>Call Center Benchmarking Data</cp:category>
</cp:coreProperties>
</file>